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s\Documents\Grand Prix\"/>
    </mc:Choice>
  </mc:AlternateContent>
  <xr:revisionPtr revIDLastSave="0" documentId="13_ncr:1_{9458D947-6932-48FC-92B9-20FDF96FBDFF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Men" sheetId="1" r:id="rId1"/>
    <sheet name="Lad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B78" i="1" l="1"/>
  <c r="R78" i="1" s="1"/>
  <c r="B62" i="1"/>
  <c r="B61" i="1"/>
  <c r="B39" i="1"/>
  <c r="R39" i="1" s="1"/>
  <c r="B40" i="2"/>
  <c r="R40" i="2" s="1"/>
  <c r="B39" i="2"/>
  <c r="R39" i="2" s="1"/>
  <c r="B34" i="2"/>
  <c r="R34" i="2" s="1"/>
  <c r="B33" i="2"/>
  <c r="R33" i="2" s="1"/>
  <c r="B31" i="2"/>
  <c r="R31" i="2" s="1"/>
  <c r="B52" i="2"/>
  <c r="R52" i="2" s="1"/>
  <c r="E26" i="2" l="1"/>
  <c r="B19" i="2" l="1"/>
  <c r="R19" i="2" s="1"/>
  <c r="D10" i="1"/>
  <c r="H12" i="1" l="1"/>
  <c r="B12" i="1" s="1"/>
  <c r="R12" i="1" s="1"/>
  <c r="E6" i="1"/>
  <c r="B6" i="1" s="1"/>
  <c r="R6" i="1" s="1"/>
  <c r="B8" i="1"/>
  <c r="R8" i="1" s="1"/>
  <c r="D14" i="1"/>
  <c r="F14" i="1"/>
  <c r="B10" i="1"/>
  <c r="R10" i="1" s="1"/>
  <c r="F19" i="1"/>
  <c r="H19" i="1"/>
  <c r="B19" i="1" s="1"/>
  <c r="R19" i="1" s="1"/>
  <c r="B20" i="1"/>
  <c r="R20" i="1" s="1"/>
  <c r="B15" i="1"/>
  <c r="R15" i="1" s="1"/>
  <c r="B24" i="1"/>
  <c r="R24" i="1" s="1"/>
  <c r="B21" i="1"/>
  <c r="R21" i="1" s="1"/>
  <c r="B17" i="1"/>
  <c r="R17" i="1" s="1"/>
  <c r="B25" i="1"/>
  <c r="R25" i="1" s="1"/>
  <c r="B23" i="1"/>
  <c r="R23" i="1"/>
  <c r="B40" i="1"/>
  <c r="R40" i="1" s="1"/>
  <c r="B34" i="1"/>
  <c r="R34" i="1" s="1"/>
  <c r="B26" i="1"/>
  <c r="R26" i="1" s="1"/>
  <c r="E29" i="1"/>
  <c r="B29" i="1" s="1"/>
  <c r="R29" i="1" s="1"/>
  <c r="B35" i="1"/>
  <c r="R35" i="1" s="1"/>
  <c r="B33" i="1"/>
  <c r="R33" i="1" s="1"/>
  <c r="E31" i="1"/>
  <c r="B31" i="1" s="1"/>
  <c r="R31" i="1" s="1"/>
  <c r="B36" i="1"/>
  <c r="R36" i="1" s="1"/>
  <c r="B37" i="1"/>
  <c r="R37" i="1" s="1"/>
  <c r="B49" i="1"/>
  <c r="R49" i="1" s="1"/>
  <c r="B22" i="1"/>
  <c r="R22" i="1" s="1"/>
  <c r="B51" i="1"/>
  <c r="R51" i="1" s="1"/>
  <c r="B52" i="1"/>
  <c r="R52" i="1" s="1"/>
  <c r="B41" i="1"/>
  <c r="R41" i="1" s="1"/>
  <c r="B53" i="1"/>
  <c r="R53" i="1" s="1"/>
  <c r="B28" i="1"/>
  <c r="R28" i="1" s="1"/>
  <c r="B32" i="1"/>
  <c r="R32" i="1" s="1"/>
  <c r="B56" i="1"/>
  <c r="R56" i="1" s="1"/>
  <c r="B44" i="1"/>
  <c r="R44" i="1" s="1"/>
  <c r="B45" i="1"/>
  <c r="R45" i="1" s="1"/>
  <c r="B58" i="1"/>
  <c r="R58" i="1" s="1"/>
  <c r="B46" i="1"/>
  <c r="R46" i="1" s="1"/>
  <c r="B59" i="1"/>
  <c r="R59" i="1" s="1"/>
  <c r="B47" i="1"/>
  <c r="R47" i="1" s="1"/>
  <c r="B60" i="1"/>
  <c r="B14" i="1" l="1"/>
  <c r="R14" i="1" s="1"/>
  <c r="B29" i="2"/>
  <c r="R29" i="2" s="1"/>
  <c r="B30" i="2" l="1"/>
  <c r="R30" i="2" s="1"/>
  <c r="D24" i="2" l="1"/>
  <c r="B24" i="2" s="1"/>
  <c r="R24" i="2" s="1"/>
  <c r="B10" i="2" l="1"/>
  <c r="R10" i="2" s="1"/>
  <c r="E6" i="2" l="1"/>
  <c r="E17" i="2" l="1"/>
  <c r="B6" i="2" l="1"/>
  <c r="R6" i="2" s="1"/>
  <c r="B127" i="1" l="1"/>
  <c r="R127" i="1" s="1"/>
  <c r="B96" i="1" l="1"/>
  <c r="R96" i="1" s="1"/>
  <c r="B126" i="1" l="1"/>
  <c r="R126" i="1" s="1"/>
  <c r="B85" i="2" l="1"/>
  <c r="R85" i="2" s="1"/>
  <c r="B41" i="2"/>
  <c r="R41" i="2" s="1"/>
  <c r="B125" i="1"/>
  <c r="R125" i="1" s="1"/>
  <c r="B55" i="1"/>
  <c r="R55" i="1" s="1"/>
  <c r="B108" i="1" l="1"/>
  <c r="R108" i="1" s="1"/>
  <c r="B123" i="1" l="1"/>
  <c r="R123" i="1" s="1"/>
  <c r="B122" i="1"/>
  <c r="R122" i="1" s="1"/>
  <c r="B121" i="1"/>
  <c r="R121" i="1" s="1"/>
  <c r="B68" i="1"/>
  <c r="R68" i="1" s="1"/>
  <c r="B84" i="2" l="1"/>
  <c r="R84" i="2" s="1"/>
  <c r="B83" i="2"/>
  <c r="R83" i="2" s="1"/>
  <c r="B38" i="2"/>
  <c r="R38" i="2" s="1"/>
  <c r="B81" i="2"/>
  <c r="R81" i="2" s="1"/>
  <c r="B50" i="2"/>
  <c r="R50" i="2" s="1"/>
  <c r="B68" i="2"/>
  <c r="R68" i="2" s="1"/>
  <c r="B69" i="2" l="1"/>
  <c r="R69" i="2" s="1"/>
  <c r="B109" i="1"/>
  <c r="R109" i="1" s="1"/>
  <c r="B50" i="1"/>
  <c r="R50" i="1" s="1"/>
  <c r="B105" i="1" l="1"/>
  <c r="R105" i="1" s="1"/>
  <c r="B90" i="1" l="1"/>
  <c r="R90" i="1" s="1"/>
  <c r="B106" i="1"/>
  <c r="R106" i="1" s="1"/>
  <c r="B42" i="1"/>
  <c r="R42" i="1" s="1"/>
  <c r="B70" i="1"/>
  <c r="R70" i="1" s="1"/>
  <c r="B119" i="1"/>
  <c r="R119" i="1" s="1"/>
  <c r="B118" i="1"/>
  <c r="R118" i="1" s="1"/>
  <c r="B80" i="2"/>
  <c r="R80" i="2" s="1"/>
  <c r="B79" i="2"/>
  <c r="R79" i="2" s="1"/>
  <c r="B43" i="1"/>
  <c r="R43" i="1" s="1"/>
  <c r="B103" i="1"/>
  <c r="R103" i="1" s="1"/>
  <c r="B78" i="2"/>
  <c r="R78" i="2" s="1"/>
  <c r="B117" i="1"/>
  <c r="R117" i="1" s="1"/>
  <c r="B66" i="2"/>
  <c r="R66" i="2" s="1"/>
  <c r="B104" i="1"/>
  <c r="R104" i="1" s="1"/>
  <c r="B102" i="1"/>
  <c r="R102" i="1" s="1"/>
  <c r="B101" i="1"/>
  <c r="R101" i="1" s="1"/>
  <c r="B100" i="1"/>
  <c r="R100" i="1" s="1"/>
  <c r="B99" i="1"/>
  <c r="R99" i="1" s="1"/>
  <c r="B81" i="1" l="1"/>
  <c r="R81" i="1" s="1"/>
  <c r="B77" i="1"/>
  <c r="R77" i="1" s="1"/>
  <c r="B80" i="1"/>
  <c r="R80" i="1" s="1"/>
  <c r="B79" i="1"/>
  <c r="R79" i="1" s="1"/>
  <c r="B69" i="1"/>
  <c r="R69" i="1" s="1"/>
  <c r="B94" i="1"/>
  <c r="R94" i="1" s="1"/>
  <c r="B74" i="1"/>
  <c r="R74" i="1" s="1"/>
  <c r="B73" i="1"/>
  <c r="R73" i="1" s="1"/>
  <c r="B64" i="1"/>
  <c r="R64" i="1" s="1"/>
  <c r="B66" i="1"/>
  <c r="R66" i="1" s="1"/>
  <c r="B71" i="1"/>
  <c r="R71" i="1" s="1"/>
  <c r="B63" i="1"/>
  <c r="R63" i="1" s="1"/>
  <c r="B57" i="1"/>
  <c r="R57" i="1" s="1"/>
  <c r="B88" i="1"/>
  <c r="R88" i="1" s="1"/>
  <c r="B54" i="1"/>
  <c r="R54" i="1" s="1"/>
  <c r="B107" i="1"/>
  <c r="R107" i="1" s="1"/>
  <c r="B110" i="1"/>
  <c r="R110" i="1" s="1"/>
  <c r="B77" i="2"/>
  <c r="R77" i="2" s="1"/>
  <c r="B76" i="2"/>
  <c r="R76" i="2" s="1"/>
  <c r="B75" i="2"/>
  <c r="R75" i="2" s="1"/>
  <c r="B65" i="2"/>
  <c r="R65" i="2" s="1"/>
  <c r="B37" i="2"/>
  <c r="R37" i="2" s="1"/>
  <c r="B64" i="2"/>
  <c r="R64" i="2" s="1"/>
  <c r="B74" i="2"/>
  <c r="R74" i="2" s="1"/>
  <c r="B62" i="2"/>
  <c r="R62" i="2" s="1"/>
  <c r="B35" i="2"/>
  <c r="R35" i="2" s="1"/>
  <c r="B72" i="2"/>
  <c r="R72" i="2" s="1"/>
  <c r="B71" i="2"/>
  <c r="R71" i="2" s="1"/>
  <c r="B55" i="2"/>
  <c r="R55" i="2" s="1"/>
  <c r="B63" i="2" l="1"/>
  <c r="R63" i="2" s="1"/>
  <c r="B57" i="2"/>
  <c r="R57" i="2" s="1"/>
  <c r="B67" i="2"/>
  <c r="R67" i="2" s="1"/>
  <c r="B28" i="2"/>
  <c r="R28" i="2" s="1"/>
  <c r="B67" i="1"/>
  <c r="R67" i="1" s="1"/>
  <c r="B98" i="1" l="1"/>
  <c r="R98" i="1" s="1"/>
  <c r="B92" i="1" l="1"/>
  <c r="R92" i="1" s="1"/>
  <c r="B76" i="1"/>
  <c r="R76" i="1" s="1"/>
  <c r="B32" i="2"/>
  <c r="R32" i="2" s="1"/>
  <c r="B22" i="2" l="1"/>
  <c r="R22" i="2" s="1"/>
  <c r="B112" i="1" l="1"/>
  <c r="R112" i="1" s="1"/>
  <c r="B25" i="2" l="1"/>
  <c r="R25" i="2" s="1"/>
  <c r="B91" i="1" l="1"/>
  <c r="R91" i="1" s="1"/>
  <c r="B26" i="2" l="1"/>
  <c r="R26" i="2" s="1"/>
  <c r="B16" i="2" l="1"/>
  <c r="R16" i="2" s="1"/>
  <c r="B86" i="1"/>
  <c r="R86" i="1" s="1"/>
  <c r="B93" i="1"/>
  <c r="R93" i="1" s="1"/>
  <c r="B85" i="1" l="1"/>
  <c r="R85" i="1" s="1"/>
  <c r="B75" i="1"/>
  <c r="R75" i="1" s="1"/>
  <c r="B72" i="1"/>
  <c r="R72" i="1" s="1"/>
  <c r="B61" i="2"/>
  <c r="R61" i="2" s="1"/>
  <c r="B36" i="2"/>
  <c r="R36" i="2" s="1"/>
  <c r="B21" i="2"/>
  <c r="R21" i="2" s="1"/>
  <c r="B53" i="2"/>
  <c r="R53" i="2" s="1"/>
  <c r="B11" i="2"/>
  <c r="R11" i="2" s="1"/>
  <c r="B97" i="1"/>
  <c r="R97" i="1" s="1"/>
  <c r="B30" i="1" l="1"/>
  <c r="R30" i="1" s="1"/>
  <c r="B65" i="1"/>
  <c r="R65" i="1" s="1"/>
  <c r="B23" i="2"/>
  <c r="R23" i="2" s="1"/>
  <c r="B13" i="2"/>
  <c r="R13" i="2" s="1"/>
  <c r="B17" i="2"/>
  <c r="R17" i="2" s="1"/>
  <c r="B14" i="2"/>
  <c r="R14" i="2" s="1"/>
  <c r="B51" i="2"/>
  <c r="R51" i="2" s="1"/>
  <c r="B8" i="2" l="1"/>
  <c r="R8" i="2" s="1"/>
  <c r="B87" i="1"/>
  <c r="R87" i="1" s="1"/>
  <c r="B89" i="1"/>
  <c r="R89" i="1" s="1"/>
</calcChain>
</file>

<file path=xl/sharedStrings.xml><?xml version="1.0" encoding="utf-8"?>
<sst xmlns="http://schemas.openxmlformats.org/spreadsheetml/2006/main" count="396" uniqueCount="186">
  <si>
    <t>Men</t>
  </si>
  <si>
    <t>Total</t>
  </si>
  <si>
    <t>Club Races</t>
  </si>
  <si>
    <t>MAR</t>
  </si>
  <si>
    <t>half mar</t>
  </si>
  <si>
    <t>10 miles</t>
  </si>
  <si>
    <t>Signals</t>
  </si>
  <si>
    <t>best</t>
  </si>
  <si>
    <t>age graded</t>
  </si>
  <si>
    <t>Relays</t>
  </si>
  <si>
    <t>Alnwick XC</t>
  </si>
  <si>
    <t>Stephen Magrath</t>
  </si>
  <si>
    <t>Paul Harrison</t>
  </si>
  <si>
    <t>Jason Long</t>
  </si>
  <si>
    <t>Blyth 10k</t>
  </si>
  <si>
    <t>Pier to Pier</t>
  </si>
  <si>
    <t>Blaydon</t>
  </si>
  <si>
    <t>Race</t>
  </si>
  <si>
    <t>Chip time</t>
  </si>
  <si>
    <t>fastest</t>
  </si>
  <si>
    <t>David France</t>
  </si>
  <si>
    <t>Lawrence Johnson</t>
  </si>
  <si>
    <t>Richard Conder</t>
  </si>
  <si>
    <t>Ian Marriot</t>
  </si>
  <si>
    <t>Danny Wade</t>
  </si>
  <si>
    <t>Neil Kavanagh</t>
  </si>
  <si>
    <t>Mick Graham</t>
  </si>
  <si>
    <t>John Stephens</t>
  </si>
  <si>
    <t>Tynedale 10k</t>
  </si>
  <si>
    <t>Powburn</t>
  </si>
  <si>
    <t>Fell Race</t>
  </si>
  <si>
    <t>Saltwell 10k</t>
  </si>
  <si>
    <t>finishing order</t>
  </si>
  <si>
    <t>Doug Long</t>
  </si>
  <si>
    <t>No of</t>
  </si>
  <si>
    <t>Races</t>
  </si>
  <si>
    <t>Ladies</t>
  </si>
  <si>
    <t>Clare Magrath</t>
  </si>
  <si>
    <t>Mike Stacey</t>
  </si>
  <si>
    <t>Emma Sproat</t>
  </si>
  <si>
    <t>Cheryl Stanley</t>
  </si>
  <si>
    <t>Vicki Spong</t>
  </si>
  <si>
    <t>Vicky Halse</t>
  </si>
  <si>
    <t>Wendy Lynch</t>
  </si>
  <si>
    <t>Ian Hayden</t>
  </si>
  <si>
    <t>Ged Thompson</t>
  </si>
  <si>
    <t>Gavin Thompson</t>
  </si>
  <si>
    <t>Phil Halse</t>
  </si>
  <si>
    <t>Paul Lewins</t>
  </si>
  <si>
    <t>Cheryl Parkin</t>
  </si>
  <si>
    <t>Clare Diamond Howe</t>
  </si>
  <si>
    <t>Lesley Johnson</t>
  </si>
  <si>
    <t>Kelly Cook</t>
  </si>
  <si>
    <t>Emily Connelly</t>
  </si>
  <si>
    <t>Tracey Jobling</t>
  </si>
  <si>
    <t>Neil Morris</t>
  </si>
  <si>
    <t>Michael Howe</t>
  </si>
  <si>
    <t>Tom Sproat</t>
  </si>
  <si>
    <t>Richard Brooks</t>
  </si>
  <si>
    <t>Mike Styan</t>
  </si>
  <si>
    <t>Ben Wood</t>
  </si>
  <si>
    <t>Alan Todd</t>
  </si>
  <si>
    <t>Gavin Dowd</t>
  </si>
  <si>
    <t>Anna McLean</t>
  </si>
  <si>
    <t>Amanda Byworth</t>
  </si>
  <si>
    <t>Ian Byworth</t>
  </si>
  <si>
    <t>Douglas Ball</t>
  </si>
  <si>
    <t>Bill Doidge</t>
  </si>
  <si>
    <t>Garry Paterson</t>
  </si>
  <si>
    <t>Nicola Robinson</t>
  </si>
  <si>
    <t>Paul Iredale</t>
  </si>
  <si>
    <t>Michael Chappell</t>
  </si>
  <si>
    <t>Stacey Kenney</t>
  </si>
  <si>
    <t>Marie Moore</t>
  </si>
  <si>
    <t>Mark Parker</t>
  </si>
  <si>
    <t>Sam Cattanach</t>
  </si>
  <si>
    <t>Mark Lisle</t>
  </si>
  <si>
    <t>Craig Lamb</t>
  </si>
  <si>
    <t>David Salmon</t>
  </si>
  <si>
    <t>Bob Najafi</t>
  </si>
  <si>
    <t>Lisa Miller</t>
  </si>
  <si>
    <t>Leanne Walton</t>
  </si>
  <si>
    <t>Barbara Doidge</t>
  </si>
  <si>
    <t>Claire Carr</t>
  </si>
  <si>
    <t>Jess Illingworth</t>
  </si>
  <si>
    <t>Mandy Anderson-Harrison</t>
  </si>
  <si>
    <t>Tu Anh Stewart</t>
  </si>
  <si>
    <t>Gillian Newman</t>
  </si>
  <si>
    <t>Claire Cole</t>
  </si>
  <si>
    <t>Nicola Hayden</t>
  </si>
  <si>
    <t>Maria Burns</t>
  </si>
  <si>
    <t>Ros Lister</t>
  </si>
  <si>
    <t>Laura Hall</t>
  </si>
  <si>
    <t>Nicola Evans</t>
  </si>
  <si>
    <t>Lorna Hodson</t>
  </si>
  <si>
    <t>Natalie Mcadoo</t>
  </si>
  <si>
    <t>David Bain</t>
  </si>
  <si>
    <t>John McAuley</t>
  </si>
  <si>
    <t>Ben Alcock</t>
  </si>
  <si>
    <t>Keith McClean</t>
  </si>
  <si>
    <t>Tom Willows</t>
  </si>
  <si>
    <t>Jonathan Conlon</t>
  </si>
  <si>
    <t>Graham Tebbutt</t>
  </si>
  <si>
    <t>Iain Summers</t>
  </si>
  <si>
    <t>Andrew Hindson</t>
  </si>
  <si>
    <t>Wayne Dornan</t>
  </si>
  <si>
    <t>Tony Gladstone</t>
  </si>
  <si>
    <t>Wayne Ramsay</t>
  </si>
  <si>
    <t>Anthony Hutchinson</t>
  </si>
  <si>
    <t>Paul Kiernan</t>
  </si>
  <si>
    <t>Chris Oldfield</t>
  </si>
  <si>
    <t>Simon Morden</t>
  </si>
  <si>
    <t>Mick McKeough</t>
  </si>
  <si>
    <t>Keith Pearson</t>
  </si>
  <si>
    <t>Pete Phillips</t>
  </si>
  <si>
    <t>Daniel Lishman</t>
  </si>
  <si>
    <t>Alan Elders</t>
  </si>
  <si>
    <t>David Wright</t>
  </si>
  <si>
    <t>Peter Smith</t>
  </si>
  <si>
    <t>Allan Clark</t>
  </si>
  <si>
    <t>Gerald Bishop</t>
  </si>
  <si>
    <t>Margaret Clark</t>
  </si>
  <si>
    <t>John Wiper</t>
  </si>
  <si>
    <t>Ciara Duffy</t>
  </si>
  <si>
    <t>Stan White</t>
  </si>
  <si>
    <t>George Russell</t>
  </si>
  <si>
    <t>Carl Watson</t>
  </si>
  <si>
    <t>Deb Watt</t>
  </si>
  <si>
    <t>Steve English</t>
  </si>
  <si>
    <t>Richard Robbins</t>
  </si>
  <si>
    <t>Gordon Long</t>
  </si>
  <si>
    <t>Colin Greenwell</t>
  </si>
  <si>
    <t>Brian Hume</t>
  </si>
  <si>
    <t>Samuel Adler</t>
  </si>
  <si>
    <t>Lee Hodgson</t>
  </si>
  <si>
    <t>Andrew Hodgson</t>
  </si>
  <si>
    <t>Paul Calland</t>
  </si>
  <si>
    <t>Yosef Kuperman</t>
  </si>
  <si>
    <t>Eilish Duignan</t>
  </si>
  <si>
    <t>Kath Bishop</t>
  </si>
  <si>
    <t>Judith Sponton</t>
  </si>
  <si>
    <t>Leah Lavery</t>
  </si>
  <si>
    <t>Karen McMahon</t>
  </si>
  <si>
    <t>Danielle Collingwood</t>
  </si>
  <si>
    <t>Victoria Jobson</t>
  </si>
  <si>
    <t>John Watson</t>
  </si>
  <si>
    <t>Keith Roll</t>
  </si>
  <si>
    <t>Andrew Deane</t>
  </si>
  <si>
    <t>Mark Salmon</t>
  </si>
  <si>
    <t>James Cruddas</t>
  </si>
  <si>
    <t>Shaun Dunlop</t>
  </si>
  <si>
    <t>John Brennand</t>
  </si>
  <si>
    <t>Colin Hodgson</t>
  </si>
  <si>
    <t>Richard Oxley</t>
  </si>
  <si>
    <t>Sarah Morden</t>
  </si>
  <si>
    <t>Hayley Mainman</t>
  </si>
  <si>
    <t>Steve Irish</t>
  </si>
  <si>
    <t>Hannah Wood</t>
  </si>
  <si>
    <t>Dave Kidd</t>
  </si>
  <si>
    <t>Roger Sillito</t>
  </si>
  <si>
    <t>David Nolan</t>
  </si>
  <si>
    <t>Paul Wrightson</t>
  </si>
  <si>
    <t>Watergate</t>
  </si>
  <si>
    <t>Handicap</t>
  </si>
  <si>
    <t>Harrier League XC</t>
  </si>
  <si>
    <t>Peter Summerbell</t>
  </si>
  <si>
    <t>Richard McGuire</t>
  </si>
  <si>
    <t>Anna Quinn</t>
  </si>
  <si>
    <t>Helen Stringfellow</t>
  </si>
  <si>
    <t>Paul Green</t>
  </si>
  <si>
    <t>Paul Hargreaves</t>
  </si>
  <si>
    <t>Sam Richardson</t>
  </si>
  <si>
    <t>Michelle McDonough</t>
  </si>
  <si>
    <t>Linda Wright</t>
  </si>
  <si>
    <t>Laura Atkinson</t>
  </si>
  <si>
    <t>Catherine Tucker</t>
  </si>
  <si>
    <t>Julie Bloomfield</t>
  </si>
  <si>
    <t>Louise Hall</t>
  </si>
  <si>
    <t>Gloria Scott</t>
  </si>
  <si>
    <t>Tom Young</t>
  </si>
  <si>
    <t>Graeme Dockwray</t>
  </si>
  <si>
    <t>Josh Bennett</t>
  </si>
  <si>
    <t>Graham Jones</t>
  </si>
  <si>
    <t>Lambton Estate</t>
  </si>
  <si>
    <t>Heaton 10k</t>
  </si>
  <si>
    <t>Town Moor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</si>
</sst>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3"/>
  <sheetViews>
    <sheetView workbookViewId="0">
      <selection activeCell="A4" sqref="A4"/>
    </sheetView>
  </sheetViews>
  <sheetFormatPr defaultRowHeight="15" x14ac:dyDescent="0.25"/>
  <cols>
    <col min="1" max="1" width="18.7109375" customWidth="1"/>
    <col min="3" max="3" width="10.28515625" customWidth="1"/>
    <col min="4" max="4" width="11.140625" customWidth="1"/>
    <col min="5" max="5" width="10.28515625" customWidth="1"/>
    <col min="6" max="6" width="10.42578125" customWidth="1"/>
    <col min="7" max="7" width="10.5703125" customWidth="1"/>
    <col min="8" max="8" width="10" customWidth="1"/>
    <col min="9" max="9" width="10.140625" customWidth="1"/>
    <col min="11" max="11" width="11.85546875" customWidth="1"/>
    <col min="12" max="12" width="12.140625" customWidth="1"/>
    <col min="15" max="15" width="15.5703125" customWidth="1"/>
    <col min="16" max="16" width="14.42578125" customWidth="1"/>
    <col min="17" max="17" width="12.140625" customWidth="1"/>
  </cols>
  <sheetData>
    <row r="1" spans="1:20" x14ac:dyDescent="0.25">
      <c r="A1" s="3"/>
      <c r="B1" s="1" t="s">
        <v>1</v>
      </c>
      <c r="C1" s="7" t="s">
        <v>2</v>
      </c>
      <c r="D1" s="1" t="s">
        <v>3</v>
      </c>
      <c r="E1" s="1" t="s">
        <v>4</v>
      </c>
      <c r="F1" s="1" t="s">
        <v>5</v>
      </c>
      <c r="G1" s="1" t="s">
        <v>10</v>
      </c>
      <c r="H1" s="1" t="s">
        <v>14</v>
      </c>
      <c r="I1" s="1" t="s">
        <v>15</v>
      </c>
      <c r="J1" s="1" t="s">
        <v>16</v>
      </c>
      <c r="K1" s="1" t="s">
        <v>28</v>
      </c>
      <c r="L1" s="1" t="s">
        <v>29</v>
      </c>
      <c r="M1" s="1" t="s">
        <v>162</v>
      </c>
      <c r="N1" s="1" t="s">
        <v>6</v>
      </c>
      <c r="O1" s="1" t="s">
        <v>164</v>
      </c>
      <c r="P1" s="1" t="s">
        <v>184</v>
      </c>
      <c r="Q1" s="1" t="s">
        <v>31</v>
      </c>
      <c r="R1" s="1" t="s">
        <v>1</v>
      </c>
      <c r="S1" s="1" t="s">
        <v>34</v>
      </c>
      <c r="T1" s="1"/>
    </row>
    <row r="2" spans="1:20" x14ac:dyDescent="0.25">
      <c r="A2" s="3">
        <v>2019</v>
      </c>
      <c r="B2" s="1"/>
      <c r="C2" s="7"/>
      <c r="D2" s="1" t="s">
        <v>7</v>
      </c>
      <c r="E2" s="1" t="s">
        <v>7</v>
      </c>
      <c r="F2" s="1" t="s">
        <v>7</v>
      </c>
      <c r="G2" s="1"/>
      <c r="H2" s="1"/>
      <c r="I2" s="1"/>
      <c r="J2" s="1" t="s">
        <v>17</v>
      </c>
      <c r="K2" s="1"/>
      <c r="L2" s="1" t="s">
        <v>30</v>
      </c>
      <c r="M2" t="s">
        <v>163</v>
      </c>
      <c r="N2" s="1" t="s">
        <v>9</v>
      </c>
      <c r="O2" s="1" t="s">
        <v>183</v>
      </c>
      <c r="P2" s="1" t="s">
        <v>185</v>
      </c>
      <c r="Q2" s="1"/>
      <c r="R2" s="1"/>
      <c r="S2" s="1" t="s">
        <v>35</v>
      </c>
      <c r="T2" s="1"/>
    </row>
    <row r="3" spans="1:20" x14ac:dyDescent="0.25">
      <c r="A3" s="3"/>
      <c r="B3" s="1"/>
      <c r="C3" s="7"/>
      <c r="D3" s="1" t="s">
        <v>8</v>
      </c>
      <c r="E3" s="1" t="s">
        <v>8</v>
      </c>
      <c r="F3" s="1" t="s">
        <v>8</v>
      </c>
      <c r="G3" s="1"/>
      <c r="H3" s="1" t="s">
        <v>8</v>
      </c>
      <c r="I3" s="1" t="s">
        <v>18</v>
      </c>
      <c r="J3" s="1" t="s">
        <v>18</v>
      </c>
      <c r="K3" s="1" t="s">
        <v>8</v>
      </c>
      <c r="L3" s="1"/>
      <c r="N3" s="1" t="s">
        <v>19</v>
      </c>
      <c r="O3" s="1"/>
      <c r="P3" s="1" t="s">
        <v>8</v>
      </c>
      <c r="Q3" s="1" t="s">
        <v>32</v>
      </c>
      <c r="R3" s="1"/>
      <c r="S3" s="1"/>
      <c r="T3" s="1"/>
    </row>
    <row r="4" spans="1:20" x14ac:dyDescent="0.25">
      <c r="A4" s="3" t="s">
        <v>0</v>
      </c>
      <c r="B4" s="1"/>
      <c r="C4" s="7"/>
      <c r="D4" s="1"/>
      <c r="E4" s="1"/>
      <c r="F4" s="1"/>
      <c r="G4" s="4">
        <v>37316</v>
      </c>
      <c r="H4" s="4">
        <v>39173</v>
      </c>
      <c r="I4" s="4">
        <v>43586</v>
      </c>
      <c r="J4" s="4">
        <v>39965</v>
      </c>
      <c r="K4" s="4">
        <v>37803</v>
      </c>
      <c r="L4" s="4">
        <v>37834</v>
      </c>
      <c r="M4" s="8">
        <v>44774</v>
      </c>
      <c r="N4" s="4">
        <v>11536</v>
      </c>
      <c r="O4" s="4">
        <v>46296</v>
      </c>
      <c r="P4" s="4">
        <v>40483</v>
      </c>
      <c r="Q4" s="4">
        <v>44531</v>
      </c>
      <c r="R4" s="1"/>
      <c r="S4" s="1"/>
      <c r="T4" s="1"/>
    </row>
    <row r="6" spans="1:20" x14ac:dyDescent="0.25">
      <c r="A6" t="s">
        <v>12</v>
      </c>
      <c r="B6" s="1">
        <f>SUM(C6:Q6)</f>
        <v>118</v>
      </c>
      <c r="C6" s="6"/>
      <c r="D6" s="6">
        <v>18</v>
      </c>
      <c r="E6" s="2">
        <f>20+5</f>
        <v>25</v>
      </c>
      <c r="F6" s="6"/>
      <c r="G6" s="6">
        <v>17</v>
      </c>
      <c r="H6" s="6"/>
      <c r="I6" s="6"/>
      <c r="J6" s="6">
        <v>19</v>
      </c>
      <c r="K6" s="6">
        <v>20</v>
      </c>
      <c r="L6" s="6">
        <v>19</v>
      </c>
      <c r="M6" s="6"/>
      <c r="N6" s="6"/>
      <c r="O6" s="6"/>
      <c r="P6" s="6"/>
      <c r="Q6" s="6"/>
      <c r="R6" s="1">
        <f>B6</f>
        <v>118</v>
      </c>
      <c r="S6" s="1">
        <v>6</v>
      </c>
      <c r="T6" t="s">
        <v>12</v>
      </c>
    </row>
    <row r="8" spans="1:20" x14ac:dyDescent="0.25">
      <c r="A8" t="s">
        <v>22</v>
      </c>
      <c r="B8" s="1">
        <f>SUM(C8:Q8)</f>
        <v>106</v>
      </c>
      <c r="C8" s="6"/>
      <c r="D8" s="6">
        <v>14</v>
      </c>
      <c r="E8" s="6">
        <v>10</v>
      </c>
      <c r="F8" s="6">
        <v>14</v>
      </c>
      <c r="G8" s="6">
        <v>16</v>
      </c>
      <c r="H8" s="6"/>
      <c r="I8" s="6">
        <v>20</v>
      </c>
      <c r="J8" s="6">
        <v>16</v>
      </c>
      <c r="K8" s="6"/>
      <c r="L8" s="6">
        <v>16</v>
      </c>
      <c r="M8" s="6"/>
      <c r="N8" s="6"/>
      <c r="O8" s="6"/>
      <c r="P8" s="6"/>
      <c r="Q8" s="6"/>
      <c r="R8" s="1">
        <f>B8</f>
        <v>106</v>
      </c>
      <c r="S8" s="1">
        <v>7</v>
      </c>
      <c r="T8" t="s">
        <v>22</v>
      </c>
    </row>
    <row r="10" spans="1:20" x14ac:dyDescent="0.25">
      <c r="A10" s="5" t="s">
        <v>11</v>
      </c>
      <c r="B10" s="1">
        <f>SUM(C10:Q10)</f>
        <v>96</v>
      </c>
      <c r="C10" s="6"/>
      <c r="D10" s="2">
        <f>20+5</f>
        <v>25</v>
      </c>
      <c r="E10" s="6">
        <v>13</v>
      </c>
      <c r="F10" s="6"/>
      <c r="G10" s="6">
        <v>18</v>
      </c>
      <c r="H10" s="6"/>
      <c r="I10" s="6"/>
      <c r="J10" s="6">
        <v>20</v>
      </c>
      <c r="K10" s="6"/>
      <c r="L10" s="6">
        <v>20</v>
      </c>
      <c r="M10" s="6"/>
      <c r="N10" s="6"/>
      <c r="O10" s="6"/>
      <c r="P10" s="6"/>
      <c r="Q10" s="6"/>
      <c r="R10" s="1">
        <f>B10</f>
        <v>96</v>
      </c>
      <c r="S10" s="1">
        <v>5</v>
      </c>
      <c r="T10" s="5" t="s">
        <v>11</v>
      </c>
    </row>
    <row r="12" spans="1:20" x14ac:dyDescent="0.25">
      <c r="A12" t="s">
        <v>105</v>
      </c>
      <c r="B12" s="1">
        <f>SUM(C12:Q12)</f>
        <v>88</v>
      </c>
      <c r="C12" s="6"/>
      <c r="D12" s="6"/>
      <c r="E12" s="6"/>
      <c r="F12" s="6">
        <v>10</v>
      </c>
      <c r="G12" s="6">
        <v>12</v>
      </c>
      <c r="H12" s="2">
        <f>19+5</f>
        <v>24</v>
      </c>
      <c r="I12" s="6">
        <v>15</v>
      </c>
      <c r="J12" s="6">
        <v>10</v>
      </c>
      <c r="K12" s="6">
        <v>17</v>
      </c>
      <c r="L12" s="6"/>
      <c r="M12" s="6"/>
      <c r="N12" s="6"/>
      <c r="O12" s="6"/>
      <c r="P12" s="6"/>
      <c r="Q12" s="6"/>
      <c r="R12" s="1">
        <f>B12</f>
        <v>88</v>
      </c>
      <c r="S12" s="1">
        <v>6</v>
      </c>
      <c r="T12" t="s">
        <v>105</v>
      </c>
    </row>
    <row r="14" spans="1:20" x14ac:dyDescent="0.25">
      <c r="A14" s="5" t="s">
        <v>13</v>
      </c>
      <c r="B14" s="1">
        <f>SUM(C14:Q14)</f>
        <v>68</v>
      </c>
      <c r="C14" s="6"/>
      <c r="D14" s="2">
        <f>10+5</f>
        <v>15</v>
      </c>
      <c r="E14" s="6">
        <v>10</v>
      </c>
      <c r="F14" s="2">
        <f>15+5</f>
        <v>20</v>
      </c>
      <c r="G14" s="6"/>
      <c r="H14" s="6"/>
      <c r="I14" s="6">
        <v>13</v>
      </c>
      <c r="J14" s="6">
        <v>10</v>
      </c>
      <c r="K14" s="6"/>
      <c r="L14" s="6"/>
      <c r="M14" s="6"/>
      <c r="N14" s="6"/>
      <c r="O14" s="6"/>
      <c r="P14" s="6"/>
      <c r="Q14" s="6"/>
      <c r="R14" s="1">
        <f>B14</f>
        <v>68</v>
      </c>
      <c r="S14" s="1">
        <v>5</v>
      </c>
      <c r="T14" s="5" t="s">
        <v>13</v>
      </c>
    </row>
    <row r="15" spans="1:20" x14ac:dyDescent="0.25">
      <c r="A15" t="s">
        <v>24</v>
      </c>
      <c r="B15" s="1">
        <f>SUM(C15:Q15)</f>
        <v>62</v>
      </c>
      <c r="C15" s="6"/>
      <c r="D15" s="6">
        <v>10</v>
      </c>
      <c r="E15" s="6">
        <v>14</v>
      </c>
      <c r="F15" s="6"/>
      <c r="G15" s="6">
        <v>20</v>
      </c>
      <c r="H15" s="6"/>
      <c r="I15" s="6"/>
      <c r="J15" s="6"/>
      <c r="K15" s="6"/>
      <c r="L15" s="6">
        <v>18</v>
      </c>
      <c r="M15" s="6"/>
      <c r="N15" s="6"/>
      <c r="O15" s="6"/>
      <c r="P15" s="6"/>
      <c r="Q15" s="6"/>
      <c r="R15" s="1">
        <f>B15</f>
        <v>62</v>
      </c>
      <c r="S15" s="1">
        <v>4</v>
      </c>
      <c r="T15" t="s">
        <v>24</v>
      </c>
    </row>
    <row r="17" spans="1:20" x14ac:dyDescent="0.25">
      <c r="A17" t="s">
        <v>26</v>
      </c>
      <c r="B17" s="1">
        <f>SUM(C17:Q17)</f>
        <v>57</v>
      </c>
      <c r="C17" s="6"/>
      <c r="D17" s="6"/>
      <c r="E17" s="6">
        <v>10</v>
      </c>
      <c r="F17" s="6">
        <v>16</v>
      </c>
      <c r="G17" s="6"/>
      <c r="H17" s="6"/>
      <c r="I17" s="6">
        <v>12</v>
      </c>
      <c r="J17" s="6"/>
      <c r="K17" s="6">
        <v>19</v>
      </c>
      <c r="L17" s="6"/>
      <c r="M17" s="6"/>
      <c r="N17" s="6"/>
      <c r="O17" s="6"/>
      <c r="P17" s="6"/>
      <c r="Q17" s="6"/>
      <c r="R17" s="1">
        <f>B17</f>
        <v>57</v>
      </c>
      <c r="S17" s="1">
        <v>4</v>
      </c>
      <c r="T17" t="s">
        <v>26</v>
      </c>
    </row>
    <row r="19" spans="1:20" x14ac:dyDescent="0.25">
      <c r="A19" s="5" t="s">
        <v>38</v>
      </c>
      <c r="B19" s="1">
        <f>SUM(C19:Q19)</f>
        <v>49</v>
      </c>
      <c r="C19" s="6"/>
      <c r="D19" s="6"/>
      <c r="E19" s="6"/>
      <c r="F19" s="2">
        <f>19+5</f>
        <v>24</v>
      </c>
      <c r="G19" s="6"/>
      <c r="H19" s="2">
        <f>20+5</f>
        <v>25</v>
      </c>
      <c r="I19" s="6"/>
      <c r="J19" s="6"/>
      <c r="K19" s="6"/>
      <c r="L19" s="6"/>
      <c r="M19" s="6"/>
      <c r="N19" s="6"/>
      <c r="O19" s="6"/>
      <c r="P19" s="6"/>
      <c r="Q19" s="6"/>
      <c r="R19" s="1">
        <f>B19</f>
        <v>49</v>
      </c>
      <c r="S19" s="1">
        <v>2</v>
      </c>
      <c r="T19" s="5" t="s">
        <v>38</v>
      </c>
    </row>
    <row r="20" spans="1:20" x14ac:dyDescent="0.25">
      <c r="A20" t="s">
        <v>67</v>
      </c>
      <c r="B20" s="1">
        <f>SUM(C20:Q20)</f>
        <v>48</v>
      </c>
      <c r="C20" s="6"/>
      <c r="D20" s="6"/>
      <c r="E20" s="6">
        <v>18</v>
      </c>
      <c r="F20" s="6">
        <v>20</v>
      </c>
      <c r="G20" s="6"/>
      <c r="H20" s="6"/>
      <c r="I20" s="6">
        <v>10</v>
      </c>
      <c r="J20" s="6"/>
      <c r="K20" s="6"/>
      <c r="L20" s="6"/>
      <c r="M20" s="6"/>
      <c r="N20" s="6"/>
      <c r="O20" s="6"/>
      <c r="P20" s="6"/>
      <c r="Q20" s="6"/>
      <c r="R20" s="1">
        <f>B20</f>
        <v>48</v>
      </c>
      <c r="S20" s="1">
        <v>3</v>
      </c>
      <c r="T20" t="s">
        <v>67</v>
      </c>
    </row>
    <row r="21" spans="1:20" x14ac:dyDescent="0.25">
      <c r="A21" t="s">
        <v>151</v>
      </c>
      <c r="B21" s="1">
        <f>SUM(C21:Q21)</f>
        <v>47</v>
      </c>
      <c r="D21" s="2">
        <f>13+5</f>
        <v>18</v>
      </c>
      <c r="I21" s="1">
        <v>19</v>
      </c>
      <c r="J21" s="1">
        <v>10</v>
      </c>
      <c r="R21" s="1">
        <f>B21</f>
        <v>47</v>
      </c>
      <c r="S21" s="1">
        <v>3</v>
      </c>
      <c r="T21" t="s">
        <v>151</v>
      </c>
    </row>
    <row r="22" spans="1:20" x14ac:dyDescent="0.25">
      <c r="A22" t="s">
        <v>55</v>
      </c>
      <c r="B22" s="1">
        <f>SUM(C22:Q22)</f>
        <v>46</v>
      </c>
      <c r="C22" s="6"/>
      <c r="D22" s="6">
        <v>19</v>
      </c>
      <c r="E22" s="6"/>
      <c r="F22" s="6"/>
      <c r="G22" s="6"/>
      <c r="H22" s="6"/>
      <c r="I22" s="6"/>
      <c r="J22" s="6">
        <v>10</v>
      </c>
      <c r="K22" s="6"/>
      <c r="L22" s="6">
        <v>17</v>
      </c>
      <c r="M22" s="6"/>
      <c r="N22" s="6"/>
      <c r="O22" s="6"/>
      <c r="P22" s="6"/>
      <c r="Q22" s="6"/>
      <c r="R22" s="1">
        <f>B22</f>
        <v>46</v>
      </c>
      <c r="S22" s="1">
        <v>3</v>
      </c>
      <c r="T22" t="s">
        <v>55</v>
      </c>
    </row>
    <row r="23" spans="1:20" x14ac:dyDescent="0.25">
      <c r="A23" t="s">
        <v>46</v>
      </c>
      <c r="B23" s="1">
        <f t="shared" ref="B23:B26" si="0">SUM(C23:Q23)</f>
        <v>46</v>
      </c>
      <c r="C23" s="6"/>
      <c r="D23" s="6"/>
      <c r="E23" s="6">
        <v>19</v>
      </c>
      <c r="F23" s="6"/>
      <c r="G23" s="6">
        <v>15</v>
      </c>
      <c r="H23" s="6"/>
      <c r="I23" s="6"/>
      <c r="J23" s="6">
        <v>12</v>
      </c>
      <c r="K23" s="6"/>
      <c r="L23" s="6"/>
      <c r="M23" s="6"/>
      <c r="N23" s="6"/>
      <c r="O23" s="6"/>
      <c r="P23" s="6"/>
      <c r="Q23" s="6"/>
      <c r="R23" s="1">
        <f t="shared" ref="R23:R26" si="1">B23</f>
        <v>46</v>
      </c>
      <c r="S23" s="1">
        <v>3</v>
      </c>
      <c r="T23" t="s">
        <v>46</v>
      </c>
    </row>
    <row r="24" spans="1:20" x14ac:dyDescent="0.25">
      <c r="A24" t="s">
        <v>68</v>
      </c>
      <c r="B24" s="1">
        <f t="shared" si="0"/>
        <v>45</v>
      </c>
      <c r="C24" s="6"/>
      <c r="D24" s="6"/>
      <c r="E24" s="6">
        <v>10</v>
      </c>
      <c r="F24" s="6">
        <v>18</v>
      </c>
      <c r="G24" s="6"/>
      <c r="H24" s="6"/>
      <c r="I24" s="6">
        <v>17</v>
      </c>
      <c r="J24" s="6"/>
      <c r="K24" s="6"/>
      <c r="L24" s="6"/>
      <c r="M24" s="6"/>
      <c r="N24" s="6"/>
      <c r="O24" s="6"/>
      <c r="P24" s="6"/>
      <c r="Q24" s="6"/>
      <c r="R24" s="1">
        <f t="shared" si="1"/>
        <v>45</v>
      </c>
      <c r="S24" s="1">
        <v>3</v>
      </c>
      <c r="T24" t="s">
        <v>68</v>
      </c>
    </row>
    <row r="25" spans="1:20" x14ac:dyDescent="0.25">
      <c r="A25" t="s">
        <v>126</v>
      </c>
      <c r="B25" s="1">
        <f t="shared" si="0"/>
        <v>45</v>
      </c>
      <c r="C25" s="6"/>
      <c r="D25" s="6"/>
      <c r="E25" s="6">
        <v>17</v>
      </c>
      <c r="F25" s="6"/>
      <c r="G25" s="6"/>
      <c r="H25" s="6"/>
      <c r="I25" s="6">
        <v>18</v>
      </c>
      <c r="J25" s="6">
        <v>10</v>
      </c>
      <c r="K25" s="6"/>
      <c r="L25" s="6"/>
      <c r="M25" s="6"/>
      <c r="N25" s="6"/>
      <c r="O25" s="6"/>
      <c r="P25" s="6"/>
      <c r="Q25" s="6"/>
      <c r="R25" s="1">
        <f t="shared" si="1"/>
        <v>45</v>
      </c>
      <c r="S25" s="1">
        <v>3</v>
      </c>
      <c r="T25" t="s">
        <v>126</v>
      </c>
    </row>
    <row r="26" spans="1:20" x14ac:dyDescent="0.25">
      <c r="A26" t="s">
        <v>23</v>
      </c>
      <c r="B26" s="1">
        <f t="shared" si="0"/>
        <v>40</v>
      </c>
      <c r="C26" s="6"/>
      <c r="D26" s="6">
        <v>12</v>
      </c>
      <c r="E26" s="6">
        <v>10</v>
      </c>
      <c r="F26" s="6"/>
      <c r="G26" s="6"/>
      <c r="H26" s="6"/>
      <c r="I26" s="6"/>
      <c r="J26" s="6">
        <v>18</v>
      </c>
      <c r="K26" s="6"/>
      <c r="L26" s="6"/>
      <c r="M26" s="6"/>
      <c r="N26" s="6"/>
      <c r="O26" s="6"/>
      <c r="P26" s="6"/>
      <c r="Q26" s="6"/>
      <c r="R26" s="1">
        <f t="shared" si="1"/>
        <v>40</v>
      </c>
      <c r="S26" s="1">
        <v>3</v>
      </c>
      <c r="T26" t="s">
        <v>23</v>
      </c>
    </row>
    <row r="28" spans="1:20" x14ac:dyDescent="0.25">
      <c r="A28" t="s">
        <v>169</v>
      </c>
      <c r="B28" s="1">
        <f>SUM(C28:Q28)</f>
        <v>39</v>
      </c>
      <c r="I28" s="1">
        <v>14</v>
      </c>
      <c r="J28" s="1">
        <v>10</v>
      </c>
      <c r="K28" s="1">
        <v>15</v>
      </c>
      <c r="R28" s="1">
        <f>B28</f>
        <v>39</v>
      </c>
      <c r="S28" s="1">
        <v>3</v>
      </c>
      <c r="T28" t="s">
        <v>169</v>
      </c>
    </row>
    <row r="29" spans="1:20" x14ac:dyDescent="0.25">
      <c r="A29" t="s">
        <v>60</v>
      </c>
      <c r="B29" s="1">
        <f t="shared" ref="B29" si="2">SUM(C29:Q29)</f>
        <v>38</v>
      </c>
      <c r="C29" s="6"/>
      <c r="D29" s="6"/>
      <c r="E29" s="2">
        <f>16+5</f>
        <v>21</v>
      </c>
      <c r="F29" s="6"/>
      <c r="G29" s="6"/>
      <c r="H29" s="6"/>
      <c r="I29" s="6"/>
      <c r="J29" s="6">
        <v>17</v>
      </c>
      <c r="K29" s="6"/>
      <c r="L29" s="6"/>
      <c r="M29" s="6"/>
      <c r="N29" s="6"/>
      <c r="O29" s="6"/>
      <c r="P29" s="6"/>
      <c r="Q29" s="6"/>
      <c r="R29" s="1">
        <f t="shared" ref="R29" si="3">B29</f>
        <v>38</v>
      </c>
      <c r="S29" s="1">
        <v>2</v>
      </c>
      <c r="T29" t="s">
        <v>60</v>
      </c>
    </row>
    <row r="30" spans="1:20" x14ac:dyDescent="0.25">
      <c r="A30" t="s">
        <v>47</v>
      </c>
      <c r="B30" s="1">
        <f>SUM(C30:Q30)</f>
        <v>37</v>
      </c>
      <c r="C30" s="6"/>
      <c r="D30" s="6"/>
      <c r="E30" s="6"/>
      <c r="F30" s="6"/>
      <c r="G30" s="6"/>
      <c r="H30" s="6"/>
      <c r="I30" s="6"/>
      <c r="J30" s="6">
        <v>10</v>
      </c>
      <c r="K30" s="6">
        <v>12</v>
      </c>
      <c r="L30" s="6">
        <v>15</v>
      </c>
      <c r="M30" s="6"/>
      <c r="N30" s="6"/>
      <c r="O30" s="6"/>
      <c r="P30" s="6"/>
      <c r="Q30" s="6"/>
      <c r="R30" s="1">
        <f>B30</f>
        <v>37</v>
      </c>
      <c r="S30" s="1">
        <v>3</v>
      </c>
      <c r="T30" t="s">
        <v>47</v>
      </c>
    </row>
    <row r="31" spans="1:20" x14ac:dyDescent="0.25">
      <c r="A31" t="s">
        <v>96</v>
      </c>
      <c r="B31" s="1">
        <f t="shared" ref="B31" si="4">SUM(C31:Q31)</f>
        <v>35</v>
      </c>
      <c r="C31" s="6"/>
      <c r="D31" s="6"/>
      <c r="E31" s="2">
        <f>15+5</f>
        <v>20</v>
      </c>
      <c r="F31" s="6"/>
      <c r="G31" s="6"/>
      <c r="H31" s="6"/>
      <c r="I31" s="6"/>
      <c r="J31" s="6">
        <v>15</v>
      </c>
      <c r="K31" s="6"/>
      <c r="L31" s="6"/>
      <c r="M31" s="6"/>
      <c r="N31" s="6"/>
      <c r="O31" s="6"/>
      <c r="P31" s="6"/>
      <c r="Q31" s="6"/>
      <c r="R31" s="1">
        <f t="shared" ref="R31" si="5">B31</f>
        <v>35</v>
      </c>
      <c r="S31" s="1">
        <v>2</v>
      </c>
      <c r="T31" t="s">
        <v>96</v>
      </c>
    </row>
    <row r="32" spans="1:20" x14ac:dyDescent="0.25">
      <c r="A32" t="s">
        <v>45</v>
      </c>
      <c r="B32" s="1">
        <f>SUM(C32:Q32)</f>
        <v>34</v>
      </c>
      <c r="C32" s="6"/>
      <c r="D32" s="6">
        <v>11</v>
      </c>
      <c r="E32" s="6"/>
      <c r="F32" s="6"/>
      <c r="G32" s="6">
        <v>13</v>
      </c>
      <c r="H32" s="6"/>
      <c r="I32" s="6"/>
      <c r="J32" s="6">
        <v>10</v>
      </c>
      <c r="K32" s="6"/>
      <c r="L32" s="6"/>
      <c r="M32" s="6"/>
      <c r="N32" s="6"/>
      <c r="O32" s="6"/>
      <c r="P32" s="6"/>
      <c r="Q32" s="6"/>
      <c r="R32" s="1">
        <f>B32</f>
        <v>34</v>
      </c>
      <c r="S32" s="1">
        <v>2</v>
      </c>
      <c r="T32" t="s">
        <v>45</v>
      </c>
    </row>
    <row r="33" spans="1:20" x14ac:dyDescent="0.25">
      <c r="A33" t="s">
        <v>110</v>
      </c>
      <c r="B33" s="1">
        <f>SUM(C33:Q33)</f>
        <v>33</v>
      </c>
      <c r="C33" s="6"/>
      <c r="D33" s="6">
        <v>10</v>
      </c>
      <c r="E33" s="6">
        <v>10</v>
      </c>
      <c r="F33" s="6"/>
      <c r="G33" s="6"/>
      <c r="H33" s="6"/>
      <c r="I33" s="6"/>
      <c r="J33" s="6"/>
      <c r="K33" s="6">
        <v>13</v>
      </c>
      <c r="L33" s="6"/>
      <c r="M33" s="6"/>
      <c r="N33" s="6"/>
      <c r="O33" s="6"/>
      <c r="P33" s="6"/>
      <c r="Q33" s="6"/>
      <c r="R33" s="1">
        <f>B33</f>
        <v>33</v>
      </c>
      <c r="S33" s="1">
        <v>3</v>
      </c>
      <c r="T33" t="s">
        <v>110</v>
      </c>
    </row>
    <row r="34" spans="1:20" x14ac:dyDescent="0.25">
      <c r="A34" t="s">
        <v>77</v>
      </c>
      <c r="B34" s="1">
        <f>SUM(C34:Q34)</f>
        <v>31</v>
      </c>
      <c r="C34" s="6"/>
      <c r="D34" s="6"/>
      <c r="E34" s="6"/>
      <c r="F34" s="6">
        <v>10</v>
      </c>
      <c r="G34" s="6"/>
      <c r="H34" s="6"/>
      <c r="I34" s="6">
        <v>11</v>
      </c>
      <c r="J34" s="6">
        <v>10</v>
      </c>
      <c r="K34" s="6"/>
      <c r="L34" s="6"/>
      <c r="M34" s="6"/>
      <c r="N34" s="6"/>
      <c r="O34" s="6"/>
      <c r="P34" s="6"/>
      <c r="Q34" s="6"/>
      <c r="R34" s="1">
        <f>B34</f>
        <v>31</v>
      </c>
      <c r="S34" s="1">
        <v>3</v>
      </c>
      <c r="T34" t="s">
        <v>77</v>
      </c>
    </row>
    <row r="35" spans="1:20" x14ac:dyDescent="0.25">
      <c r="A35" t="s">
        <v>146</v>
      </c>
      <c r="B35" s="1">
        <f>SUM(C35:Q35)</f>
        <v>30</v>
      </c>
      <c r="C35" s="6"/>
      <c r="D35" s="6"/>
      <c r="E35" s="6">
        <v>10</v>
      </c>
      <c r="F35" s="6"/>
      <c r="G35" s="6">
        <v>10</v>
      </c>
      <c r="H35" s="6"/>
      <c r="I35" s="6"/>
      <c r="J35" s="6">
        <v>10</v>
      </c>
      <c r="K35" s="6"/>
      <c r="L35" s="6"/>
      <c r="M35" s="6"/>
      <c r="N35" s="6"/>
      <c r="O35" s="6"/>
      <c r="P35" s="6"/>
      <c r="Q35" s="6"/>
      <c r="R35" s="1">
        <f>B35</f>
        <v>30</v>
      </c>
      <c r="S35" s="1">
        <v>3</v>
      </c>
      <c r="T35" t="s">
        <v>146</v>
      </c>
    </row>
    <row r="36" spans="1:20" x14ac:dyDescent="0.25">
      <c r="A36" t="s">
        <v>156</v>
      </c>
      <c r="B36" s="1">
        <f>SUM(C36:Q36)</f>
        <v>30</v>
      </c>
      <c r="C36" s="6"/>
      <c r="D36" s="6"/>
      <c r="E36" s="6">
        <v>10</v>
      </c>
      <c r="F36" s="6"/>
      <c r="G36" s="6"/>
      <c r="H36" s="6"/>
      <c r="I36" s="6">
        <v>10</v>
      </c>
      <c r="J36" s="6">
        <v>10</v>
      </c>
      <c r="K36" s="6"/>
      <c r="L36" s="6"/>
      <c r="M36" s="6"/>
      <c r="N36" s="6"/>
      <c r="O36" s="6"/>
      <c r="P36" s="6"/>
      <c r="Q36" s="6"/>
      <c r="R36" s="1">
        <f>B36</f>
        <v>30</v>
      </c>
      <c r="S36" s="1">
        <v>3</v>
      </c>
      <c r="T36" t="s">
        <v>156</v>
      </c>
    </row>
    <row r="37" spans="1:20" x14ac:dyDescent="0.25">
      <c r="A37" t="s">
        <v>70</v>
      </c>
      <c r="B37" s="1">
        <f>SUM(C37:Q37)</f>
        <v>30</v>
      </c>
      <c r="C37" s="6"/>
      <c r="D37" s="6">
        <v>10</v>
      </c>
      <c r="E37" s="6">
        <v>10</v>
      </c>
      <c r="F37" s="6"/>
      <c r="G37" s="6"/>
      <c r="H37" s="6"/>
      <c r="I37" s="6"/>
      <c r="J37" s="6">
        <v>10</v>
      </c>
      <c r="K37" s="6"/>
      <c r="L37" s="6"/>
      <c r="M37" s="6"/>
      <c r="N37" s="6"/>
      <c r="O37" s="6"/>
      <c r="P37" s="6"/>
      <c r="Q37" s="6"/>
      <c r="R37" s="1">
        <f>B37</f>
        <v>30</v>
      </c>
      <c r="S37" s="1">
        <v>3</v>
      </c>
      <c r="T37" t="s">
        <v>70</v>
      </c>
    </row>
    <row r="39" spans="1:20" x14ac:dyDescent="0.25">
      <c r="A39" t="s">
        <v>179</v>
      </c>
      <c r="B39" s="1">
        <f>SUM(C39:Q39)</f>
        <v>27</v>
      </c>
      <c r="C39" s="6"/>
      <c r="D39" s="6"/>
      <c r="E39" s="6"/>
      <c r="F39" s="6">
        <v>13</v>
      </c>
      <c r="G39" s="6"/>
      <c r="H39" s="6"/>
      <c r="I39" s="6"/>
      <c r="J39" s="6">
        <v>14</v>
      </c>
      <c r="K39" s="6"/>
      <c r="L39" s="6"/>
      <c r="M39" s="6"/>
      <c r="N39" s="6"/>
      <c r="O39" s="6"/>
      <c r="P39" s="6"/>
      <c r="Q39" s="6"/>
      <c r="R39" s="1">
        <f>B39</f>
        <v>27</v>
      </c>
      <c r="S39" s="1">
        <v>2</v>
      </c>
      <c r="T39" t="s">
        <v>179</v>
      </c>
    </row>
    <row r="40" spans="1:20" x14ac:dyDescent="0.25">
      <c r="A40" t="s">
        <v>102</v>
      </c>
      <c r="B40" s="1">
        <f t="shared" ref="B40:B43" si="6">SUM(C40:Q40)</f>
        <v>27</v>
      </c>
      <c r="C40" s="6"/>
      <c r="D40" s="6">
        <v>15</v>
      </c>
      <c r="E40" s="6">
        <v>12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1">
        <f t="shared" ref="R40:R43" si="7">B40</f>
        <v>27</v>
      </c>
      <c r="S40" s="1">
        <v>1</v>
      </c>
      <c r="T40" t="s">
        <v>102</v>
      </c>
    </row>
    <row r="41" spans="1:20" x14ac:dyDescent="0.25">
      <c r="A41" t="s">
        <v>150</v>
      </c>
      <c r="B41" s="1">
        <f t="shared" si="6"/>
        <v>26</v>
      </c>
      <c r="C41" s="6"/>
      <c r="D41" s="6">
        <v>16</v>
      </c>
      <c r="E41" s="6"/>
      <c r="F41" s="6"/>
      <c r="G41" s="6"/>
      <c r="H41" s="6"/>
      <c r="I41" s="6"/>
      <c r="J41" s="6">
        <v>10</v>
      </c>
      <c r="K41" s="6"/>
      <c r="L41" s="6"/>
      <c r="M41" s="6"/>
      <c r="N41" s="6"/>
      <c r="O41" s="6"/>
      <c r="P41" s="6"/>
      <c r="Q41" s="6"/>
      <c r="R41" s="1">
        <f t="shared" si="7"/>
        <v>26</v>
      </c>
      <c r="S41" s="1">
        <v>2</v>
      </c>
      <c r="T41" t="s">
        <v>150</v>
      </c>
    </row>
    <row r="42" spans="1:20" x14ac:dyDescent="0.25">
      <c r="A42" t="s">
        <v>131</v>
      </c>
      <c r="B42" s="1">
        <f t="shared" si="6"/>
        <v>26</v>
      </c>
      <c r="C42" s="6"/>
      <c r="D42" s="6"/>
      <c r="E42" s="6"/>
      <c r="F42" s="6"/>
      <c r="G42" s="6"/>
      <c r="H42" s="6"/>
      <c r="I42" s="6"/>
      <c r="J42" s="6">
        <v>10</v>
      </c>
      <c r="K42" s="6">
        <v>16</v>
      </c>
      <c r="L42" s="6"/>
      <c r="M42" s="6"/>
      <c r="N42" s="6"/>
      <c r="O42" s="6"/>
      <c r="P42" s="6"/>
      <c r="Q42" s="6"/>
      <c r="R42" s="1">
        <f t="shared" si="7"/>
        <v>26</v>
      </c>
      <c r="S42" s="1">
        <v>2</v>
      </c>
      <c r="T42" t="s">
        <v>131</v>
      </c>
    </row>
    <row r="43" spans="1:20" x14ac:dyDescent="0.25">
      <c r="A43" t="s">
        <v>125</v>
      </c>
      <c r="B43" s="1">
        <f t="shared" si="6"/>
        <v>24</v>
      </c>
      <c r="C43" s="6"/>
      <c r="D43" s="6"/>
      <c r="E43" s="6"/>
      <c r="F43" s="6"/>
      <c r="G43" s="6"/>
      <c r="H43" s="6"/>
      <c r="I43" s="6"/>
      <c r="J43" s="6">
        <v>10</v>
      </c>
      <c r="K43" s="6">
        <v>14</v>
      </c>
      <c r="L43" s="6"/>
      <c r="M43" s="6"/>
      <c r="N43" s="6"/>
      <c r="O43" s="6"/>
      <c r="P43" s="6"/>
      <c r="Q43" s="6"/>
      <c r="R43" s="1">
        <f t="shared" si="7"/>
        <v>24</v>
      </c>
      <c r="S43" s="1">
        <v>2</v>
      </c>
      <c r="T43" t="s">
        <v>125</v>
      </c>
    </row>
    <row r="44" spans="1:20" x14ac:dyDescent="0.25">
      <c r="A44" t="s">
        <v>58</v>
      </c>
      <c r="B44" s="1">
        <f t="shared" ref="B44:B45" si="8">SUM(C44:Q44)</f>
        <v>20</v>
      </c>
      <c r="C44" s="6"/>
      <c r="D44" s="6">
        <v>10</v>
      </c>
      <c r="E44" s="6"/>
      <c r="F44" s="6"/>
      <c r="G44" s="6"/>
      <c r="H44" s="6"/>
      <c r="I44" s="6"/>
      <c r="J44" s="6">
        <v>10</v>
      </c>
      <c r="K44" s="6"/>
      <c r="L44" s="6"/>
      <c r="M44" s="6"/>
      <c r="N44" s="6"/>
      <c r="O44" s="6"/>
      <c r="P44" s="6"/>
      <c r="Q44" s="6"/>
      <c r="R44" s="1">
        <f t="shared" ref="R44:R45" si="9">B44</f>
        <v>20</v>
      </c>
      <c r="S44" s="1">
        <v>2</v>
      </c>
      <c r="T44" t="s">
        <v>58</v>
      </c>
    </row>
    <row r="45" spans="1:20" x14ac:dyDescent="0.25">
      <c r="A45" t="s">
        <v>25</v>
      </c>
      <c r="B45" s="1">
        <f t="shared" si="8"/>
        <v>21</v>
      </c>
      <c r="C45" s="6"/>
      <c r="D45" s="6"/>
      <c r="E45" s="6"/>
      <c r="F45" s="6"/>
      <c r="G45" s="6">
        <v>11</v>
      </c>
      <c r="H45" s="6"/>
      <c r="I45" s="6"/>
      <c r="J45" s="6">
        <v>10</v>
      </c>
      <c r="K45" s="6"/>
      <c r="L45" s="6"/>
      <c r="M45" s="6"/>
      <c r="N45" s="6"/>
      <c r="O45" s="6"/>
      <c r="P45" s="6"/>
      <c r="Q45" s="6"/>
      <c r="R45" s="1">
        <f t="shared" si="9"/>
        <v>21</v>
      </c>
      <c r="S45" s="1">
        <v>2</v>
      </c>
      <c r="T45" t="s">
        <v>25</v>
      </c>
    </row>
    <row r="46" spans="1:20" x14ac:dyDescent="0.25">
      <c r="A46" t="s">
        <v>65</v>
      </c>
      <c r="B46" s="1">
        <f>SUM(C46:Q46)</f>
        <v>21</v>
      </c>
      <c r="C46" s="6"/>
      <c r="D46" s="6"/>
      <c r="E46" s="6">
        <v>10</v>
      </c>
      <c r="F46" s="6">
        <v>11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">
        <f>B46</f>
        <v>21</v>
      </c>
      <c r="S46" s="1">
        <v>2</v>
      </c>
      <c r="T46" t="s">
        <v>65</v>
      </c>
    </row>
    <row r="47" spans="1:20" x14ac:dyDescent="0.25">
      <c r="A47" t="s">
        <v>79</v>
      </c>
      <c r="B47" s="1">
        <f t="shared" ref="B47" si="10">SUM(C47:Q47)</f>
        <v>20</v>
      </c>
      <c r="C47" s="6"/>
      <c r="D47" s="6"/>
      <c r="E47" s="6"/>
      <c r="F47" s="6"/>
      <c r="G47" s="6"/>
      <c r="H47" s="6"/>
      <c r="I47" s="6">
        <v>10</v>
      </c>
      <c r="J47" s="6">
        <v>10</v>
      </c>
      <c r="K47" s="6"/>
      <c r="L47" s="6"/>
      <c r="M47" s="6"/>
      <c r="N47" s="6"/>
      <c r="O47" s="6"/>
      <c r="P47" s="6"/>
      <c r="Q47" s="6"/>
      <c r="R47" s="1">
        <f t="shared" ref="R47" si="11">B47</f>
        <v>20</v>
      </c>
      <c r="S47" s="1">
        <v>2</v>
      </c>
      <c r="T47" t="s">
        <v>79</v>
      </c>
    </row>
    <row r="49" spans="1:20" x14ac:dyDescent="0.25">
      <c r="A49" t="s">
        <v>160</v>
      </c>
      <c r="B49" s="1">
        <f t="shared" ref="B49" si="12">SUM(C49:Q49)</f>
        <v>19</v>
      </c>
      <c r="C49" s="6"/>
      <c r="D49" s="6"/>
      <c r="E49" s="6"/>
      <c r="F49" s="6"/>
      <c r="G49" s="6">
        <v>19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1">
        <f t="shared" ref="R49" si="13">B49</f>
        <v>19</v>
      </c>
      <c r="S49" s="1">
        <v>1</v>
      </c>
      <c r="T49" t="s">
        <v>160</v>
      </c>
    </row>
    <row r="50" spans="1:20" x14ac:dyDescent="0.25">
      <c r="A50" t="s">
        <v>136</v>
      </c>
      <c r="B50" s="1">
        <f>SUM(C50:Q50)</f>
        <v>18</v>
      </c>
      <c r="C50" s="6"/>
      <c r="D50" s="6"/>
      <c r="E50" s="6"/>
      <c r="F50" s="6"/>
      <c r="G50" s="6"/>
      <c r="H50" s="6"/>
      <c r="I50" s="6"/>
      <c r="J50" s="6"/>
      <c r="K50" s="6">
        <v>18</v>
      </c>
      <c r="L50" s="6"/>
      <c r="M50" s="6"/>
      <c r="N50" s="6"/>
      <c r="O50" s="6"/>
      <c r="P50" s="6"/>
      <c r="Q50" s="6"/>
      <c r="R50" s="1">
        <f>B50</f>
        <v>18</v>
      </c>
      <c r="S50" s="1">
        <v>1</v>
      </c>
      <c r="T50" t="s">
        <v>136</v>
      </c>
    </row>
    <row r="51" spans="1:20" x14ac:dyDescent="0.25">
      <c r="A51" t="s">
        <v>165</v>
      </c>
      <c r="B51" s="1">
        <f>SUM(C51:Q51)</f>
        <v>17</v>
      </c>
      <c r="F51" s="1">
        <v>17</v>
      </c>
      <c r="R51" s="1">
        <f>B51</f>
        <v>17</v>
      </c>
      <c r="S51" s="1">
        <v>1</v>
      </c>
      <c r="T51" t="s">
        <v>165</v>
      </c>
    </row>
    <row r="52" spans="1:20" x14ac:dyDescent="0.25">
      <c r="A52" t="s">
        <v>20</v>
      </c>
      <c r="B52" s="1">
        <f>SUM(C52:Q52)</f>
        <v>17</v>
      </c>
      <c r="C52" s="6"/>
      <c r="D52" s="6">
        <v>17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">
        <f>B52</f>
        <v>17</v>
      </c>
      <c r="S52" s="1">
        <v>1</v>
      </c>
      <c r="T52" t="s">
        <v>20</v>
      </c>
    </row>
    <row r="53" spans="1:20" x14ac:dyDescent="0.25">
      <c r="A53" t="s">
        <v>21</v>
      </c>
      <c r="B53" s="1">
        <f>SUM(C53:Q53)</f>
        <v>14</v>
      </c>
      <c r="C53" s="6"/>
      <c r="D53" s="6"/>
      <c r="E53" s="6"/>
      <c r="F53" s="6"/>
      <c r="G53" s="6">
        <v>14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1">
        <f>B53</f>
        <v>14</v>
      </c>
      <c r="S53" s="1">
        <v>1</v>
      </c>
      <c r="T53" t="s">
        <v>21</v>
      </c>
    </row>
    <row r="54" spans="1:20" x14ac:dyDescent="0.25">
      <c r="A54" t="s">
        <v>98</v>
      </c>
      <c r="B54" s="1">
        <f t="shared" ref="B54:B75" si="14">SUM(C54:Q54)</f>
        <v>13</v>
      </c>
      <c r="C54" s="6"/>
      <c r="D54" s="6"/>
      <c r="E54" s="6"/>
      <c r="F54" s="6"/>
      <c r="G54" s="6"/>
      <c r="H54" s="6"/>
      <c r="I54" s="6"/>
      <c r="J54" s="6">
        <v>13</v>
      </c>
      <c r="K54" s="6"/>
      <c r="L54" s="6"/>
      <c r="M54" s="6"/>
      <c r="N54" s="6"/>
      <c r="O54" s="6"/>
      <c r="P54" s="6"/>
      <c r="Q54" s="6"/>
      <c r="R54" s="1">
        <f t="shared" ref="R54:R59" si="15">B54</f>
        <v>13</v>
      </c>
      <c r="S54" s="1">
        <v>1</v>
      </c>
      <c r="T54" t="s">
        <v>98</v>
      </c>
    </row>
    <row r="55" spans="1:20" x14ac:dyDescent="0.25">
      <c r="A55" t="s">
        <v>152</v>
      </c>
      <c r="B55" s="1">
        <f>SUM(C55:Q55)</f>
        <v>12</v>
      </c>
      <c r="C55" s="6"/>
      <c r="D55" s="6"/>
      <c r="E55" s="6"/>
      <c r="F55" s="6">
        <v>12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">
        <f>B55</f>
        <v>12</v>
      </c>
      <c r="S55" s="1">
        <v>1</v>
      </c>
      <c r="T55" t="s">
        <v>152</v>
      </c>
    </row>
    <row r="56" spans="1:20" x14ac:dyDescent="0.25">
      <c r="A56" t="s">
        <v>134</v>
      </c>
      <c r="B56" s="1">
        <f>SUM(C56:Q56)</f>
        <v>11</v>
      </c>
      <c r="C56" s="6"/>
      <c r="D56" s="6"/>
      <c r="E56" s="6">
        <v>11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1">
        <f>B56</f>
        <v>11</v>
      </c>
      <c r="S56" s="1">
        <v>1</v>
      </c>
      <c r="T56" t="s">
        <v>134</v>
      </c>
    </row>
    <row r="57" spans="1:20" x14ac:dyDescent="0.25">
      <c r="A57" t="s">
        <v>100</v>
      </c>
      <c r="B57" s="1">
        <f>SUM(C57:Q57)</f>
        <v>11</v>
      </c>
      <c r="C57" s="6"/>
      <c r="D57" s="6"/>
      <c r="E57" s="6"/>
      <c r="F57" s="6"/>
      <c r="G57" s="6"/>
      <c r="H57" s="6"/>
      <c r="I57" s="6"/>
      <c r="J57" s="6">
        <v>11</v>
      </c>
      <c r="K57" s="6"/>
      <c r="L57" s="6"/>
      <c r="M57" s="6"/>
      <c r="N57" s="6"/>
      <c r="O57" s="6"/>
      <c r="P57" s="6"/>
      <c r="Q57" s="6"/>
      <c r="R57" s="1">
        <f>B57</f>
        <v>11</v>
      </c>
      <c r="S57" s="1">
        <v>1</v>
      </c>
      <c r="T57" t="s">
        <v>100</v>
      </c>
    </row>
    <row r="58" spans="1:20" x14ac:dyDescent="0.25">
      <c r="A58" t="s">
        <v>166</v>
      </c>
      <c r="B58" s="1">
        <f>SUM(C58:Q58)</f>
        <v>10</v>
      </c>
      <c r="D58" s="1">
        <v>10</v>
      </c>
      <c r="R58" s="1">
        <f>B58</f>
        <v>10</v>
      </c>
      <c r="S58" s="1">
        <v>1</v>
      </c>
      <c r="T58" t="s">
        <v>166</v>
      </c>
    </row>
    <row r="59" spans="1:20" x14ac:dyDescent="0.25">
      <c r="A59" t="s">
        <v>170</v>
      </c>
      <c r="B59" s="1">
        <f t="shared" si="14"/>
        <v>10</v>
      </c>
      <c r="I59" s="1">
        <v>10</v>
      </c>
      <c r="R59" s="1">
        <f t="shared" si="15"/>
        <v>10</v>
      </c>
      <c r="S59" s="1">
        <v>1</v>
      </c>
      <c r="T59" t="s">
        <v>170</v>
      </c>
    </row>
    <row r="60" spans="1:20" x14ac:dyDescent="0.25">
      <c r="A60" t="s">
        <v>171</v>
      </c>
      <c r="B60" s="1">
        <f t="shared" si="14"/>
        <v>10</v>
      </c>
      <c r="E60" s="1">
        <v>10</v>
      </c>
      <c r="R60" s="1">
        <v>10</v>
      </c>
      <c r="S60" s="1">
        <v>1</v>
      </c>
      <c r="T60" t="s">
        <v>171</v>
      </c>
    </row>
    <row r="61" spans="1:20" x14ac:dyDescent="0.25">
      <c r="A61" t="s">
        <v>180</v>
      </c>
      <c r="B61" s="1">
        <f t="shared" si="14"/>
        <v>10</v>
      </c>
      <c r="J61" s="1">
        <v>10</v>
      </c>
      <c r="R61" s="1">
        <v>10</v>
      </c>
      <c r="S61" s="1">
        <v>1</v>
      </c>
      <c r="T61" t="s">
        <v>180</v>
      </c>
    </row>
    <row r="62" spans="1:20" x14ac:dyDescent="0.25">
      <c r="A62" t="s">
        <v>181</v>
      </c>
      <c r="B62" s="1">
        <f t="shared" si="14"/>
        <v>10</v>
      </c>
      <c r="J62" s="1">
        <v>10</v>
      </c>
      <c r="R62" s="1">
        <v>10</v>
      </c>
      <c r="S62" s="1">
        <v>1</v>
      </c>
      <c r="T62" t="s">
        <v>181</v>
      </c>
    </row>
    <row r="63" spans="1:20" x14ac:dyDescent="0.25">
      <c r="A63" t="s">
        <v>101</v>
      </c>
      <c r="B63" s="1">
        <f t="shared" si="14"/>
        <v>10</v>
      </c>
      <c r="C63" s="6"/>
      <c r="D63" s="6"/>
      <c r="E63" s="6"/>
      <c r="F63" s="6"/>
      <c r="G63" s="6"/>
      <c r="H63" s="6"/>
      <c r="I63" s="6"/>
      <c r="J63" s="6">
        <v>10</v>
      </c>
      <c r="K63" s="6"/>
      <c r="L63" s="6"/>
      <c r="M63" s="6"/>
      <c r="N63" s="6"/>
      <c r="O63" s="6"/>
      <c r="P63" s="6"/>
      <c r="Q63" s="6"/>
      <c r="R63" s="1">
        <f t="shared" ref="R63:R73" si="16">B63</f>
        <v>10</v>
      </c>
      <c r="S63" s="1">
        <v>1</v>
      </c>
      <c r="T63" t="s">
        <v>101</v>
      </c>
    </row>
    <row r="64" spans="1:20" x14ac:dyDescent="0.25">
      <c r="A64" t="s">
        <v>106</v>
      </c>
      <c r="B64" s="1">
        <f t="shared" si="14"/>
        <v>10</v>
      </c>
      <c r="C64" s="6"/>
      <c r="D64" s="6"/>
      <c r="E64" s="6"/>
      <c r="F64" s="6"/>
      <c r="G64" s="6"/>
      <c r="H64" s="6"/>
      <c r="I64" s="6"/>
      <c r="J64" s="6">
        <v>10</v>
      </c>
      <c r="K64" s="6"/>
      <c r="L64" s="6"/>
      <c r="M64" s="6"/>
      <c r="N64" s="6"/>
      <c r="O64" s="6"/>
      <c r="P64" s="6"/>
      <c r="Q64" s="6"/>
      <c r="R64" s="1">
        <f t="shared" si="16"/>
        <v>10</v>
      </c>
      <c r="S64" s="1">
        <v>1</v>
      </c>
      <c r="T64" t="s">
        <v>106</v>
      </c>
    </row>
    <row r="65" spans="1:20" x14ac:dyDescent="0.25">
      <c r="A65" t="s">
        <v>44</v>
      </c>
      <c r="B65" s="1">
        <f t="shared" si="14"/>
        <v>10</v>
      </c>
      <c r="C65" s="6"/>
      <c r="D65" s="6"/>
      <c r="E65" s="6"/>
      <c r="F65" s="6"/>
      <c r="G65" s="6"/>
      <c r="H65" s="6"/>
      <c r="I65" s="6"/>
      <c r="J65" s="6">
        <v>10</v>
      </c>
      <c r="K65" s="6"/>
      <c r="L65" s="6"/>
      <c r="M65" s="6"/>
      <c r="N65" s="6"/>
      <c r="O65" s="6"/>
      <c r="P65" s="6"/>
      <c r="Q65" s="6"/>
      <c r="R65" s="1">
        <f t="shared" si="16"/>
        <v>10</v>
      </c>
      <c r="S65" s="1">
        <v>1</v>
      </c>
      <c r="T65" t="s">
        <v>44</v>
      </c>
    </row>
    <row r="66" spans="1:20" x14ac:dyDescent="0.25">
      <c r="A66" t="s">
        <v>104</v>
      </c>
      <c r="B66" s="1">
        <f t="shared" si="14"/>
        <v>10</v>
      </c>
      <c r="C66" s="6"/>
      <c r="D66" s="6"/>
      <c r="E66" s="6"/>
      <c r="F66" s="6"/>
      <c r="G66" s="6"/>
      <c r="H66" s="6"/>
      <c r="I66" s="6"/>
      <c r="J66" s="6">
        <v>10</v>
      </c>
      <c r="K66" s="6"/>
      <c r="L66" s="6"/>
      <c r="M66" s="6"/>
      <c r="N66" s="6"/>
      <c r="O66" s="6"/>
      <c r="P66" s="6"/>
      <c r="Q66" s="6"/>
      <c r="R66" s="1">
        <f t="shared" si="16"/>
        <v>10</v>
      </c>
      <c r="S66" s="1">
        <v>1</v>
      </c>
      <c r="T66" t="s">
        <v>104</v>
      </c>
    </row>
    <row r="67" spans="1:20" x14ac:dyDescent="0.25">
      <c r="A67" t="s">
        <v>78</v>
      </c>
      <c r="B67" s="1">
        <f t="shared" si="14"/>
        <v>10</v>
      </c>
      <c r="C67" s="6"/>
      <c r="D67" s="6"/>
      <c r="E67" s="6"/>
      <c r="F67" s="6"/>
      <c r="G67" s="6"/>
      <c r="H67" s="6"/>
      <c r="I67" s="6"/>
      <c r="J67" s="6">
        <v>10</v>
      </c>
      <c r="K67" s="6"/>
      <c r="L67" s="6"/>
      <c r="M67" s="6"/>
      <c r="N67" s="6"/>
      <c r="O67" s="6"/>
      <c r="P67" s="6"/>
      <c r="Q67" s="6"/>
      <c r="R67" s="1">
        <f t="shared" si="16"/>
        <v>10</v>
      </c>
      <c r="S67" s="1">
        <v>1</v>
      </c>
      <c r="T67" t="s">
        <v>78</v>
      </c>
    </row>
    <row r="68" spans="1:20" x14ac:dyDescent="0.25">
      <c r="A68" t="s">
        <v>145</v>
      </c>
      <c r="B68" s="1">
        <f t="shared" si="14"/>
        <v>10</v>
      </c>
      <c r="C68" s="6"/>
      <c r="D68" s="6"/>
      <c r="E68" s="6"/>
      <c r="F68" s="6"/>
      <c r="G68" s="6"/>
      <c r="H68" s="6"/>
      <c r="I68" s="6"/>
      <c r="J68" s="6">
        <v>10</v>
      </c>
      <c r="K68" s="6"/>
      <c r="L68" s="6"/>
      <c r="M68" s="6"/>
      <c r="N68" s="6"/>
      <c r="O68" s="6"/>
      <c r="P68" s="6"/>
      <c r="Q68" s="6"/>
      <c r="R68" s="1">
        <f t="shared" si="16"/>
        <v>10</v>
      </c>
      <c r="S68" s="1">
        <v>1</v>
      </c>
      <c r="T68" t="s">
        <v>145</v>
      </c>
    </row>
    <row r="69" spans="1:20" x14ac:dyDescent="0.25">
      <c r="A69" t="s">
        <v>111</v>
      </c>
      <c r="B69" s="1">
        <f t="shared" si="14"/>
        <v>10</v>
      </c>
      <c r="C69" s="6"/>
      <c r="D69" s="6"/>
      <c r="E69" s="6"/>
      <c r="F69" s="6"/>
      <c r="G69" s="6"/>
      <c r="H69" s="6"/>
      <c r="I69" s="6"/>
      <c r="J69" s="6">
        <v>10</v>
      </c>
      <c r="K69" s="6"/>
      <c r="L69" s="6"/>
      <c r="M69" s="6"/>
      <c r="N69" s="6"/>
      <c r="O69" s="6"/>
      <c r="P69" s="6"/>
      <c r="Q69" s="6"/>
      <c r="R69" s="1">
        <f t="shared" si="16"/>
        <v>10</v>
      </c>
      <c r="S69" s="1">
        <v>1</v>
      </c>
      <c r="T69" t="s">
        <v>111</v>
      </c>
    </row>
    <row r="70" spans="1:20" x14ac:dyDescent="0.25">
      <c r="A70" t="s">
        <v>130</v>
      </c>
      <c r="B70" s="1">
        <f t="shared" si="14"/>
        <v>10</v>
      </c>
      <c r="C70" s="6"/>
      <c r="D70" s="6"/>
      <c r="E70" s="6"/>
      <c r="F70" s="6"/>
      <c r="G70" s="6"/>
      <c r="H70" s="6"/>
      <c r="I70" s="6"/>
      <c r="J70" s="6">
        <v>10</v>
      </c>
      <c r="K70" s="6"/>
      <c r="L70" s="6"/>
      <c r="M70" s="6"/>
      <c r="N70" s="6"/>
      <c r="O70" s="6"/>
      <c r="P70" s="6"/>
      <c r="Q70" s="6"/>
      <c r="R70" s="1">
        <f t="shared" si="16"/>
        <v>10</v>
      </c>
      <c r="S70" s="1">
        <v>1</v>
      </c>
      <c r="T70" t="s">
        <v>130</v>
      </c>
    </row>
    <row r="71" spans="1:20" x14ac:dyDescent="0.25">
      <c r="A71" t="s">
        <v>103</v>
      </c>
      <c r="B71" s="1">
        <f t="shared" si="14"/>
        <v>10</v>
      </c>
      <c r="C71" s="6"/>
      <c r="D71" s="6"/>
      <c r="E71" s="6"/>
      <c r="F71" s="6"/>
      <c r="G71" s="6"/>
      <c r="H71" s="6"/>
      <c r="I71" s="6"/>
      <c r="J71" s="6">
        <v>10</v>
      </c>
      <c r="K71" s="6"/>
      <c r="L71" s="6"/>
      <c r="M71" s="6"/>
      <c r="N71" s="6"/>
      <c r="O71" s="6"/>
      <c r="P71" s="6"/>
      <c r="Q71" s="6"/>
      <c r="R71" s="1">
        <f t="shared" si="16"/>
        <v>10</v>
      </c>
      <c r="S71" s="1">
        <v>1</v>
      </c>
      <c r="T71" t="s">
        <v>103</v>
      </c>
    </row>
    <row r="72" spans="1:20" x14ac:dyDescent="0.25">
      <c r="A72" t="s">
        <v>56</v>
      </c>
      <c r="B72" s="1">
        <f t="shared" si="14"/>
        <v>10</v>
      </c>
      <c r="C72" s="6"/>
      <c r="D72" s="6"/>
      <c r="E72" s="6"/>
      <c r="F72" s="6"/>
      <c r="G72" s="6"/>
      <c r="H72" s="6"/>
      <c r="I72" s="6"/>
      <c r="J72" s="6">
        <v>10</v>
      </c>
      <c r="K72" s="6"/>
      <c r="L72" s="6"/>
      <c r="M72" s="6"/>
      <c r="N72" s="6"/>
      <c r="O72" s="6"/>
      <c r="P72" s="6"/>
      <c r="Q72" s="6"/>
      <c r="R72" s="1">
        <f t="shared" si="16"/>
        <v>10</v>
      </c>
      <c r="S72" s="1">
        <v>1</v>
      </c>
      <c r="T72" t="s">
        <v>56</v>
      </c>
    </row>
    <row r="73" spans="1:20" x14ac:dyDescent="0.25">
      <c r="A73" t="s">
        <v>107</v>
      </c>
      <c r="B73" s="1">
        <f t="shared" si="14"/>
        <v>10</v>
      </c>
      <c r="C73" s="6"/>
      <c r="D73" s="6"/>
      <c r="E73" s="6"/>
      <c r="F73" s="6"/>
      <c r="G73" s="6"/>
      <c r="H73" s="6"/>
      <c r="I73" s="6"/>
      <c r="J73" s="6">
        <v>10</v>
      </c>
      <c r="K73" s="6"/>
      <c r="L73" s="6"/>
      <c r="M73" s="6"/>
      <c r="N73" s="6"/>
      <c r="O73" s="6"/>
      <c r="P73" s="6"/>
      <c r="Q73" s="6"/>
      <c r="R73" s="1">
        <f t="shared" si="16"/>
        <v>10</v>
      </c>
      <c r="S73" s="1">
        <v>1</v>
      </c>
      <c r="T73" t="s">
        <v>107</v>
      </c>
    </row>
    <row r="74" spans="1:20" x14ac:dyDescent="0.25">
      <c r="A74" t="s">
        <v>108</v>
      </c>
      <c r="B74" s="1">
        <f t="shared" si="14"/>
        <v>10</v>
      </c>
      <c r="C74" s="6"/>
      <c r="D74" s="6"/>
      <c r="E74" s="6"/>
      <c r="F74" s="6"/>
      <c r="G74" s="6"/>
      <c r="H74" s="6"/>
      <c r="I74" s="6"/>
      <c r="J74" s="6">
        <v>10</v>
      </c>
      <c r="K74" s="6"/>
      <c r="L74" s="6"/>
      <c r="M74" s="6"/>
      <c r="N74" s="6"/>
      <c r="O74" s="6"/>
      <c r="P74" s="6"/>
      <c r="Q74" s="6"/>
      <c r="R74" s="1">
        <f>B74</f>
        <v>10</v>
      </c>
      <c r="S74" s="1">
        <v>1</v>
      </c>
      <c r="T74" t="s">
        <v>108</v>
      </c>
    </row>
    <row r="75" spans="1:20" x14ac:dyDescent="0.25">
      <c r="A75" t="s">
        <v>59</v>
      </c>
      <c r="B75" s="1">
        <f t="shared" si="14"/>
        <v>10</v>
      </c>
      <c r="C75" s="6"/>
      <c r="D75" s="6"/>
      <c r="E75" s="6"/>
      <c r="F75" s="6"/>
      <c r="G75" s="6"/>
      <c r="H75" s="6"/>
      <c r="I75" s="6"/>
      <c r="J75" s="6">
        <v>10</v>
      </c>
      <c r="K75" s="6"/>
      <c r="L75" s="6"/>
      <c r="M75" s="6"/>
      <c r="N75" s="6"/>
      <c r="O75" s="6"/>
      <c r="P75" s="6"/>
      <c r="Q75" s="6"/>
      <c r="R75" s="1">
        <f>B75</f>
        <v>10</v>
      </c>
      <c r="S75" s="1">
        <v>1</v>
      </c>
      <c r="T75" t="s">
        <v>59</v>
      </c>
    </row>
    <row r="76" spans="1:20" x14ac:dyDescent="0.25">
      <c r="A76" t="s">
        <v>74</v>
      </c>
      <c r="B76" s="1">
        <f t="shared" ref="B76:B81" si="17">SUM(C76:Q76)</f>
        <v>10</v>
      </c>
      <c r="C76" s="6"/>
      <c r="D76" s="6"/>
      <c r="E76" s="6"/>
      <c r="F76" s="6"/>
      <c r="G76" s="6"/>
      <c r="H76" s="6"/>
      <c r="I76" s="6"/>
      <c r="J76" s="6">
        <v>10</v>
      </c>
      <c r="K76" s="6"/>
      <c r="L76" s="6"/>
      <c r="M76" s="6"/>
      <c r="N76" s="6"/>
      <c r="O76" s="6"/>
      <c r="P76" s="6"/>
      <c r="Q76" s="6"/>
      <c r="R76" s="1">
        <f t="shared" ref="R76:R81" si="18">B76</f>
        <v>10</v>
      </c>
      <c r="S76" s="1">
        <v>1</v>
      </c>
      <c r="T76" t="s">
        <v>74</v>
      </c>
    </row>
    <row r="77" spans="1:20" x14ac:dyDescent="0.25">
      <c r="A77" t="s">
        <v>114</v>
      </c>
      <c r="B77" s="1">
        <f t="shared" si="17"/>
        <v>10</v>
      </c>
      <c r="C77" s="6"/>
      <c r="D77" s="6"/>
      <c r="E77" s="6"/>
      <c r="F77" s="6"/>
      <c r="G77" s="6"/>
      <c r="H77" s="6"/>
      <c r="I77" s="6"/>
      <c r="J77" s="6">
        <v>10</v>
      </c>
      <c r="K77" s="6"/>
      <c r="L77" s="6"/>
      <c r="M77" s="6"/>
      <c r="N77" s="6"/>
      <c r="O77" s="6"/>
      <c r="P77" s="6"/>
      <c r="Q77" s="6"/>
      <c r="R77" s="1">
        <f t="shared" si="18"/>
        <v>10</v>
      </c>
      <c r="S77" s="1">
        <v>1</v>
      </c>
      <c r="T77" t="s">
        <v>114</v>
      </c>
    </row>
    <row r="78" spans="1:20" x14ac:dyDescent="0.25">
      <c r="A78" t="s">
        <v>182</v>
      </c>
      <c r="B78" s="1">
        <f t="shared" si="17"/>
        <v>10</v>
      </c>
      <c r="J78" s="6">
        <v>10</v>
      </c>
      <c r="R78" s="1">
        <f t="shared" si="18"/>
        <v>10</v>
      </c>
      <c r="S78" s="1">
        <v>1</v>
      </c>
      <c r="T78" t="s">
        <v>182</v>
      </c>
    </row>
    <row r="79" spans="1:20" x14ac:dyDescent="0.25">
      <c r="A79" t="s">
        <v>112</v>
      </c>
      <c r="B79" s="1">
        <f t="shared" si="17"/>
        <v>10</v>
      </c>
      <c r="C79" s="6"/>
      <c r="D79" s="6"/>
      <c r="E79" s="6"/>
      <c r="F79" s="6"/>
      <c r="G79" s="6"/>
      <c r="H79" s="6"/>
      <c r="I79" s="6"/>
      <c r="J79" s="6">
        <v>10</v>
      </c>
      <c r="K79" s="6"/>
      <c r="L79" s="6"/>
      <c r="M79" s="6"/>
      <c r="N79" s="6"/>
      <c r="O79" s="6"/>
      <c r="P79" s="6"/>
      <c r="Q79" s="6"/>
      <c r="R79" s="1">
        <f t="shared" si="18"/>
        <v>10</v>
      </c>
      <c r="S79" s="1">
        <v>1</v>
      </c>
      <c r="T79" t="s">
        <v>112</v>
      </c>
    </row>
    <row r="80" spans="1:20" x14ac:dyDescent="0.25">
      <c r="A80" t="s">
        <v>113</v>
      </c>
      <c r="B80" s="1">
        <f t="shared" si="17"/>
        <v>10</v>
      </c>
      <c r="C80" s="6"/>
      <c r="D80" s="6"/>
      <c r="E80" s="6"/>
      <c r="F80" s="6"/>
      <c r="G80" s="6"/>
      <c r="H80" s="6"/>
      <c r="I80" s="6"/>
      <c r="J80" s="6">
        <v>10</v>
      </c>
      <c r="K80" s="6"/>
      <c r="L80" s="6"/>
      <c r="M80" s="6"/>
      <c r="N80" s="6"/>
      <c r="O80" s="6"/>
      <c r="P80" s="6"/>
      <c r="Q80" s="6"/>
      <c r="R80" s="1">
        <f t="shared" si="18"/>
        <v>10</v>
      </c>
      <c r="S80" s="1">
        <v>1</v>
      </c>
      <c r="T80" t="s">
        <v>113</v>
      </c>
    </row>
    <row r="81" spans="1:20" x14ac:dyDescent="0.25">
      <c r="A81" t="s">
        <v>115</v>
      </c>
      <c r="B81" s="1">
        <f t="shared" si="17"/>
        <v>10</v>
      </c>
      <c r="C81" s="6"/>
      <c r="D81" s="6"/>
      <c r="E81" s="6"/>
      <c r="F81" s="6"/>
      <c r="G81" s="6"/>
      <c r="H81" s="6"/>
      <c r="I81" s="6"/>
      <c r="J81" s="6">
        <v>10</v>
      </c>
      <c r="K81" s="6"/>
      <c r="L81" s="6"/>
      <c r="M81" s="6"/>
      <c r="N81" s="6"/>
      <c r="O81" s="6"/>
      <c r="P81" s="6"/>
      <c r="Q81" s="6"/>
      <c r="R81" s="1">
        <f t="shared" si="18"/>
        <v>10</v>
      </c>
      <c r="S81" s="1">
        <v>1</v>
      </c>
      <c r="T81" t="s">
        <v>115</v>
      </c>
    </row>
    <row r="85" spans="1:20" x14ac:dyDescent="0.25">
      <c r="A85" t="s">
        <v>57</v>
      </c>
      <c r="B85" s="1">
        <f t="shared" ref="B85:B110" si="19">SUM(C85:Q85)</f>
        <v>0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">
        <f t="shared" ref="R85:R110" si="20">B85</f>
        <v>0</v>
      </c>
      <c r="S85" s="1"/>
      <c r="T85" t="s">
        <v>57</v>
      </c>
    </row>
    <row r="86" spans="1:20" x14ac:dyDescent="0.25">
      <c r="A86" t="s">
        <v>62</v>
      </c>
      <c r="B86" s="1">
        <f t="shared" si="19"/>
        <v>0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1">
        <f t="shared" si="20"/>
        <v>0</v>
      </c>
      <c r="S86" s="1"/>
      <c r="T86" t="s">
        <v>62</v>
      </c>
    </row>
    <row r="87" spans="1:20" x14ac:dyDescent="0.25">
      <c r="A87" t="s">
        <v>27</v>
      </c>
      <c r="B87" s="1">
        <f t="shared" si="19"/>
        <v>0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1">
        <f t="shared" si="20"/>
        <v>0</v>
      </c>
      <c r="S87" s="1"/>
      <c r="T87" t="s">
        <v>27</v>
      </c>
    </row>
    <row r="88" spans="1:20" x14ac:dyDescent="0.25">
      <c r="A88" t="s">
        <v>99</v>
      </c>
      <c r="B88" s="1">
        <f t="shared" si="19"/>
        <v>0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1">
        <f t="shared" si="20"/>
        <v>0</v>
      </c>
      <c r="S88" s="1"/>
      <c r="T88" t="s">
        <v>99</v>
      </c>
    </row>
    <row r="89" spans="1:20" x14ac:dyDescent="0.25">
      <c r="A89" t="s">
        <v>33</v>
      </c>
      <c r="B89" s="1">
        <f t="shared" si="19"/>
        <v>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1">
        <f t="shared" si="20"/>
        <v>0</v>
      </c>
      <c r="S89" s="1"/>
      <c r="T89" t="s">
        <v>33</v>
      </c>
    </row>
    <row r="90" spans="1:20" x14ac:dyDescent="0.25">
      <c r="A90" t="s">
        <v>133</v>
      </c>
      <c r="B90" s="1">
        <f t="shared" si="19"/>
        <v>0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1">
        <f t="shared" si="20"/>
        <v>0</v>
      </c>
      <c r="S90" s="1"/>
      <c r="T90" t="s">
        <v>133</v>
      </c>
    </row>
    <row r="91" spans="1:20" x14ac:dyDescent="0.25">
      <c r="A91" t="s">
        <v>66</v>
      </c>
      <c r="B91" s="1">
        <f t="shared" si="19"/>
        <v>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1">
        <f t="shared" si="20"/>
        <v>0</v>
      </c>
      <c r="S91" s="1"/>
      <c r="T91" t="s">
        <v>66</v>
      </c>
    </row>
    <row r="92" spans="1:20" x14ac:dyDescent="0.25">
      <c r="A92" t="s">
        <v>75</v>
      </c>
      <c r="B92" s="1">
        <f t="shared" si="19"/>
        <v>0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1">
        <f t="shared" si="20"/>
        <v>0</v>
      </c>
      <c r="S92" s="1"/>
      <c r="T92" t="s">
        <v>75</v>
      </c>
    </row>
    <row r="93" spans="1:20" x14ac:dyDescent="0.25">
      <c r="A93" t="s">
        <v>61</v>
      </c>
      <c r="B93" s="1">
        <f t="shared" si="19"/>
        <v>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1">
        <f t="shared" si="20"/>
        <v>0</v>
      </c>
      <c r="S93" s="1"/>
      <c r="T93" t="s">
        <v>61</v>
      </c>
    </row>
    <row r="94" spans="1:20" x14ac:dyDescent="0.25">
      <c r="A94" t="s">
        <v>109</v>
      </c>
      <c r="B94" s="1">
        <f t="shared" si="19"/>
        <v>0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1">
        <f t="shared" si="20"/>
        <v>0</v>
      </c>
      <c r="S94" s="1"/>
      <c r="T94" t="s">
        <v>109</v>
      </c>
    </row>
    <row r="96" spans="1:20" x14ac:dyDescent="0.25">
      <c r="A96" t="s">
        <v>159</v>
      </c>
      <c r="B96" s="1">
        <f t="shared" si="19"/>
        <v>0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1">
        <f t="shared" si="20"/>
        <v>0</v>
      </c>
      <c r="S96" s="1"/>
      <c r="T96" t="s">
        <v>159</v>
      </c>
    </row>
    <row r="97" spans="1:20" x14ac:dyDescent="0.25">
      <c r="A97" t="s">
        <v>48</v>
      </c>
      <c r="B97" s="1">
        <f t="shared" si="19"/>
        <v>0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1">
        <f t="shared" si="20"/>
        <v>0</v>
      </c>
      <c r="S97" s="1"/>
      <c r="T97" t="s">
        <v>48</v>
      </c>
    </row>
    <row r="98" spans="1:20" x14ac:dyDescent="0.25">
      <c r="A98" t="s">
        <v>76</v>
      </c>
      <c r="B98" s="1">
        <f t="shared" si="19"/>
        <v>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1">
        <f t="shared" si="20"/>
        <v>0</v>
      </c>
      <c r="S98" s="1"/>
      <c r="T98" t="s">
        <v>76</v>
      </c>
    </row>
    <row r="99" spans="1:20" x14ac:dyDescent="0.25">
      <c r="A99" t="s">
        <v>116</v>
      </c>
      <c r="B99" s="1">
        <f t="shared" si="19"/>
        <v>0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1">
        <f t="shared" si="20"/>
        <v>0</v>
      </c>
      <c r="S99" s="1"/>
      <c r="T99" t="s">
        <v>116</v>
      </c>
    </row>
    <row r="100" spans="1:20" x14ac:dyDescent="0.25">
      <c r="A100" t="s">
        <v>117</v>
      </c>
      <c r="B100" s="1">
        <f t="shared" si="19"/>
        <v>0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1">
        <f t="shared" si="20"/>
        <v>0</v>
      </c>
      <c r="S100" s="1"/>
      <c r="T100" t="s">
        <v>117</v>
      </c>
    </row>
    <row r="101" spans="1:20" x14ac:dyDescent="0.25">
      <c r="A101" t="s">
        <v>118</v>
      </c>
      <c r="B101" s="1">
        <f t="shared" si="19"/>
        <v>0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1">
        <f t="shared" si="20"/>
        <v>0</v>
      </c>
      <c r="S101" s="1"/>
      <c r="T101" t="s">
        <v>118</v>
      </c>
    </row>
    <row r="102" spans="1:20" x14ac:dyDescent="0.25">
      <c r="A102" t="s">
        <v>119</v>
      </c>
      <c r="B102" s="1">
        <f t="shared" si="19"/>
        <v>0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1">
        <f t="shared" si="20"/>
        <v>0</v>
      </c>
      <c r="S102" s="1"/>
      <c r="T102" t="s">
        <v>119</v>
      </c>
    </row>
    <row r="103" spans="1:20" x14ac:dyDescent="0.25">
      <c r="A103" t="s">
        <v>124</v>
      </c>
      <c r="B103" s="1">
        <f t="shared" si="19"/>
        <v>0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1">
        <f t="shared" si="20"/>
        <v>0</v>
      </c>
      <c r="S103" s="1"/>
      <c r="T103" t="s">
        <v>124</v>
      </c>
    </row>
    <row r="104" spans="1:20" x14ac:dyDescent="0.25">
      <c r="A104" t="s">
        <v>120</v>
      </c>
      <c r="B104" s="1">
        <f t="shared" si="19"/>
        <v>0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1">
        <f t="shared" si="20"/>
        <v>0</v>
      </c>
      <c r="S104" s="1"/>
      <c r="T104" t="s">
        <v>120</v>
      </c>
    </row>
    <row r="105" spans="1:20" x14ac:dyDescent="0.25">
      <c r="A105" t="s">
        <v>135</v>
      </c>
      <c r="B105" s="1">
        <f t="shared" si="19"/>
        <v>0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1">
        <f t="shared" si="20"/>
        <v>0</v>
      </c>
      <c r="S105" s="1"/>
      <c r="T105" t="s">
        <v>135</v>
      </c>
    </row>
    <row r="106" spans="1:20" x14ac:dyDescent="0.25">
      <c r="A106" t="s">
        <v>132</v>
      </c>
      <c r="B106" s="1">
        <f t="shared" si="19"/>
        <v>0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1">
        <f t="shared" si="20"/>
        <v>0</v>
      </c>
      <c r="S106" s="1"/>
      <c r="T106" t="s">
        <v>132</v>
      </c>
    </row>
    <row r="107" spans="1:20" x14ac:dyDescent="0.25">
      <c r="A107" t="s">
        <v>97</v>
      </c>
      <c r="B107" s="1">
        <f t="shared" si="19"/>
        <v>0</v>
      </c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1">
        <f t="shared" si="20"/>
        <v>0</v>
      </c>
      <c r="S107" s="1"/>
      <c r="T107" t="s">
        <v>97</v>
      </c>
    </row>
    <row r="108" spans="1:20" x14ac:dyDescent="0.25">
      <c r="A108" t="s">
        <v>151</v>
      </c>
      <c r="B108" s="1">
        <f t="shared" si="19"/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1">
        <f t="shared" si="20"/>
        <v>0</v>
      </c>
      <c r="S108" s="1"/>
      <c r="T108" t="s">
        <v>151</v>
      </c>
    </row>
    <row r="109" spans="1:20" x14ac:dyDescent="0.25">
      <c r="A109" t="s">
        <v>137</v>
      </c>
      <c r="B109" s="1">
        <f t="shared" si="19"/>
        <v>0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1">
        <f t="shared" si="20"/>
        <v>0</v>
      </c>
      <c r="S109" s="1"/>
      <c r="T109" t="s">
        <v>137</v>
      </c>
    </row>
    <row r="110" spans="1:20" x14ac:dyDescent="0.25">
      <c r="A110" t="s">
        <v>96</v>
      </c>
      <c r="B110" s="1">
        <f t="shared" si="19"/>
        <v>0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1">
        <f t="shared" si="20"/>
        <v>0</v>
      </c>
      <c r="S110" s="1"/>
      <c r="T110" t="s">
        <v>96</v>
      </c>
    </row>
    <row r="112" spans="1:20" x14ac:dyDescent="0.25">
      <c r="A112" t="s">
        <v>71</v>
      </c>
      <c r="B112" s="1">
        <f>SUM(C112:Q112)</f>
        <v>0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1">
        <f>B112</f>
        <v>0</v>
      </c>
      <c r="S112" s="1"/>
      <c r="T112" t="s">
        <v>71</v>
      </c>
    </row>
    <row r="117" spans="1:20" x14ac:dyDescent="0.25">
      <c r="A117" t="s">
        <v>122</v>
      </c>
      <c r="B117" s="1">
        <f>SUM(C117:Q117)</f>
        <v>0</v>
      </c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1">
        <f>B117</f>
        <v>0</v>
      </c>
      <c r="S117" s="1"/>
      <c r="T117" t="s">
        <v>122</v>
      </c>
    </row>
    <row r="118" spans="1:20" x14ac:dyDescent="0.25">
      <c r="A118" t="s">
        <v>128</v>
      </c>
      <c r="B118" s="1">
        <f>SUM(C118:Q118)</f>
        <v>0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1">
        <f>B118</f>
        <v>0</v>
      </c>
      <c r="S118" s="1"/>
      <c r="T118" t="s">
        <v>128</v>
      </c>
    </row>
    <row r="119" spans="1:20" x14ac:dyDescent="0.25">
      <c r="A119" t="s">
        <v>129</v>
      </c>
      <c r="B119" s="1">
        <f>SUM(C119:Q119)</f>
        <v>0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1">
        <f>B119</f>
        <v>0</v>
      </c>
      <c r="S119" s="1"/>
      <c r="T119" t="s">
        <v>129</v>
      </c>
    </row>
    <row r="121" spans="1:20" x14ac:dyDescent="0.25">
      <c r="A121" t="s">
        <v>147</v>
      </c>
      <c r="B121" s="1">
        <f t="shared" ref="B121:B127" si="21">SUM(C121:Q121)</f>
        <v>0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1">
        <f t="shared" ref="R121:R127" si="22">B121</f>
        <v>0</v>
      </c>
      <c r="S121" s="1"/>
      <c r="T121" t="s">
        <v>147</v>
      </c>
    </row>
    <row r="122" spans="1:20" x14ac:dyDescent="0.25">
      <c r="A122" t="s">
        <v>148</v>
      </c>
      <c r="B122" s="1">
        <f t="shared" si="21"/>
        <v>0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1">
        <f t="shared" si="22"/>
        <v>0</v>
      </c>
      <c r="S122" s="1"/>
      <c r="T122" t="s">
        <v>148</v>
      </c>
    </row>
    <row r="123" spans="1:20" x14ac:dyDescent="0.25">
      <c r="A123" t="s">
        <v>149</v>
      </c>
      <c r="B123" s="1">
        <f t="shared" si="21"/>
        <v>0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1">
        <f t="shared" si="22"/>
        <v>0</v>
      </c>
      <c r="S123" s="1"/>
      <c r="T123" t="s">
        <v>149</v>
      </c>
    </row>
    <row r="125" spans="1:20" x14ac:dyDescent="0.25">
      <c r="A125" t="s">
        <v>153</v>
      </c>
      <c r="B125" s="1">
        <f t="shared" si="21"/>
        <v>0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1">
        <f t="shared" si="22"/>
        <v>0</v>
      </c>
      <c r="S125" s="1"/>
      <c r="T125" t="s">
        <v>153</v>
      </c>
    </row>
    <row r="126" spans="1:20" x14ac:dyDescent="0.25">
      <c r="A126" t="s">
        <v>158</v>
      </c>
      <c r="B126" s="1">
        <f t="shared" si="21"/>
        <v>0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1">
        <f t="shared" si="22"/>
        <v>0</v>
      </c>
      <c r="S126" s="1"/>
      <c r="T126" t="s">
        <v>158</v>
      </c>
    </row>
    <row r="127" spans="1:20" x14ac:dyDescent="0.25">
      <c r="A127" t="s">
        <v>161</v>
      </c>
      <c r="B127" s="1">
        <f t="shared" si="21"/>
        <v>0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1">
        <f t="shared" si="22"/>
        <v>0</v>
      </c>
      <c r="S127" s="1"/>
      <c r="T127" t="s">
        <v>161</v>
      </c>
    </row>
    <row r="128" spans="1:20" x14ac:dyDescent="0.25">
      <c r="B128" s="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1"/>
      <c r="S128" s="1"/>
    </row>
    <row r="129" spans="2:19" x14ac:dyDescent="0.25">
      <c r="B129" s="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1"/>
      <c r="S129" s="1"/>
    </row>
    <row r="130" spans="2:19" x14ac:dyDescent="0.25">
      <c r="B130" s="1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1"/>
      <c r="S130" s="1"/>
    </row>
    <row r="131" spans="2:19" x14ac:dyDescent="0.25">
      <c r="B131" s="1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1"/>
      <c r="S131" s="1"/>
    </row>
    <row r="132" spans="2:19" x14ac:dyDescent="0.25">
      <c r="B132" s="1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1"/>
      <c r="S132" s="1"/>
    </row>
    <row r="133" spans="2:19" x14ac:dyDescent="0.25">
      <c r="B133" s="1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1"/>
      <c r="S133" s="1"/>
    </row>
    <row r="134" spans="2:19" x14ac:dyDescent="0.25">
      <c r="B134" s="1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1"/>
      <c r="S134" s="1"/>
    </row>
    <row r="135" spans="2:19" x14ac:dyDescent="0.25">
      <c r="B135" s="1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1"/>
      <c r="S135" s="1"/>
    </row>
    <row r="136" spans="2:19" x14ac:dyDescent="0.25">
      <c r="B136" s="1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1"/>
      <c r="S136" s="1"/>
    </row>
    <row r="137" spans="2:1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</sheetData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70"/>
  <sheetViews>
    <sheetView tabSelected="1" workbookViewId="0"/>
  </sheetViews>
  <sheetFormatPr defaultRowHeight="15" x14ac:dyDescent="0.25"/>
  <cols>
    <col min="1" max="1" width="19.85546875" customWidth="1"/>
    <col min="3" max="3" width="10.28515625" customWidth="1"/>
    <col min="4" max="4" width="11.140625" customWidth="1"/>
    <col min="5" max="5" width="10.28515625" customWidth="1"/>
    <col min="6" max="6" width="10.42578125" customWidth="1"/>
    <col min="7" max="7" width="10.5703125" customWidth="1"/>
    <col min="8" max="8" width="10" customWidth="1"/>
    <col min="9" max="9" width="10.140625" customWidth="1"/>
    <col min="11" max="11" width="11.85546875" customWidth="1"/>
    <col min="12" max="12" width="12.140625" customWidth="1"/>
    <col min="15" max="15" width="15.7109375" customWidth="1"/>
    <col min="16" max="16" width="10.140625" customWidth="1"/>
    <col min="17" max="17" width="12.140625" customWidth="1"/>
  </cols>
  <sheetData>
    <row r="1" spans="1:20" x14ac:dyDescent="0.25">
      <c r="A1" s="3"/>
      <c r="B1" s="1" t="s">
        <v>1</v>
      </c>
      <c r="C1" s="7" t="s">
        <v>2</v>
      </c>
      <c r="D1" s="1" t="s">
        <v>3</v>
      </c>
      <c r="E1" s="1" t="s">
        <v>4</v>
      </c>
      <c r="F1" s="1" t="s">
        <v>5</v>
      </c>
      <c r="G1" s="1" t="s">
        <v>10</v>
      </c>
      <c r="H1" s="1" t="s">
        <v>14</v>
      </c>
      <c r="I1" s="1" t="s">
        <v>15</v>
      </c>
      <c r="J1" s="1" t="s">
        <v>16</v>
      </c>
      <c r="K1" s="1" t="s">
        <v>28</v>
      </c>
      <c r="L1" s="1" t="s">
        <v>29</v>
      </c>
      <c r="M1" s="1" t="s">
        <v>162</v>
      </c>
      <c r="N1" s="1" t="s">
        <v>6</v>
      </c>
      <c r="O1" s="1" t="s">
        <v>164</v>
      </c>
      <c r="P1" s="1" t="s">
        <v>184</v>
      </c>
      <c r="Q1" s="1" t="s">
        <v>31</v>
      </c>
      <c r="R1" s="1" t="s">
        <v>1</v>
      </c>
      <c r="S1" s="1" t="s">
        <v>34</v>
      </c>
      <c r="T1" s="1"/>
    </row>
    <row r="2" spans="1:20" x14ac:dyDescent="0.25">
      <c r="A2" s="3">
        <v>2019</v>
      </c>
      <c r="B2" s="1"/>
      <c r="C2" s="7"/>
      <c r="D2" s="1" t="s">
        <v>7</v>
      </c>
      <c r="E2" s="1" t="s">
        <v>7</v>
      </c>
      <c r="F2" s="1" t="s">
        <v>7</v>
      </c>
      <c r="G2" s="1"/>
      <c r="H2" s="1"/>
      <c r="I2" s="1"/>
      <c r="J2" s="1" t="s">
        <v>17</v>
      </c>
      <c r="K2" s="1"/>
      <c r="L2" s="1" t="s">
        <v>30</v>
      </c>
      <c r="M2" t="s">
        <v>163</v>
      </c>
      <c r="N2" s="1" t="s">
        <v>9</v>
      </c>
      <c r="O2" s="1" t="s">
        <v>183</v>
      </c>
      <c r="P2" s="1" t="s">
        <v>185</v>
      </c>
      <c r="Q2" s="1"/>
      <c r="R2" s="1"/>
      <c r="S2" s="1" t="s">
        <v>35</v>
      </c>
      <c r="T2" s="1"/>
    </row>
    <row r="3" spans="1:20" x14ac:dyDescent="0.25">
      <c r="A3" s="3"/>
      <c r="B3" s="1"/>
      <c r="C3" s="7"/>
      <c r="D3" s="1" t="s">
        <v>8</v>
      </c>
      <c r="E3" s="1" t="s">
        <v>8</v>
      </c>
      <c r="F3" s="1" t="s">
        <v>8</v>
      </c>
      <c r="G3" s="1"/>
      <c r="H3" s="1" t="s">
        <v>8</v>
      </c>
      <c r="I3" s="1" t="s">
        <v>18</v>
      </c>
      <c r="J3" s="1" t="s">
        <v>18</v>
      </c>
      <c r="K3" s="1" t="s">
        <v>8</v>
      </c>
      <c r="L3" s="1"/>
      <c r="N3" s="1" t="s">
        <v>19</v>
      </c>
      <c r="O3" s="1"/>
      <c r="P3" s="1" t="s">
        <v>8</v>
      </c>
      <c r="Q3" s="1" t="s">
        <v>32</v>
      </c>
      <c r="R3" s="1"/>
      <c r="S3" s="1"/>
      <c r="T3" s="1"/>
    </row>
    <row r="4" spans="1:20" x14ac:dyDescent="0.25">
      <c r="A4" s="3" t="s">
        <v>36</v>
      </c>
      <c r="B4" s="1"/>
      <c r="C4" s="7"/>
      <c r="D4" s="1"/>
      <c r="E4" s="1"/>
      <c r="F4" s="1"/>
      <c r="G4" s="4">
        <v>37316</v>
      </c>
      <c r="H4" s="4">
        <v>39173</v>
      </c>
      <c r="I4" s="4">
        <v>43586</v>
      </c>
      <c r="J4" s="4">
        <v>39965</v>
      </c>
      <c r="K4" s="4">
        <v>37803</v>
      </c>
      <c r="L4" s="4">
        <v>37834</v>
      </c>
      <c r="M4" s="8">
        <v>44774</v>
      </c>
      <c r="N4" s="4">
        <v>11536</v>
      </c>
      <c r="O4" s="4">
        <v>46296</v>
      </c>
      <c r="P4" s="4">
        <v>40483</v>
      </c>
      <c r="Q4" s="4">
        <v>44531</v>
      </c>
      <c r="R4" s="1"/>
      <c r="S4" s="1"/>
      <c r="T4" s="1"/>
    </row>
    <row r="6" spans="1:20" x14ac:dyDescent="0.25">
      <c r="A6" t="s">
        <v>157</v>
      </c>
      <c r="B6" s="1">
        <f>SUM(C6:Q6)</f>
        <v>125</v>
      </c>
      <c r="C6" s="1"/>
      <c r="D6" s="6">
        <v>20</v>
      </c>
      <c r="E6" s="2">
        <f>20+5</f>
        <v>25</v>
      </c>
      <c r="F6" s="1">
        <v>20</v>
      </c>
      <c r="G6" s="1">
        <v>20</v>
      </c>
      <c r="H6" s="1"/>
      <c r="I6" s="1"/>
      <c r="J6" s="1">
        <v>20</v>
      </c>
      <c r="K6" s="1">
        <v>20</v>
      </c>
      <c r="L6" s="1"/>
      <c r="M6" s="1"/>
      <c r="N6" s="1"/>
      <c r="O6" s="1"/>
      <c r="P6" s="1"/>
      <c r="Q6" s="1"/>
      <c r="R6" s="1">
        <f>B6</f>
        <v>125</v>
      </c>
      <c r="S6" s="1">
        <v>6</v>
      </c>
      <c r="T6" t="s">
        <v>157</v>
      </c>
    </row>
    <row r="8" spans="1:20" x14ac:dyDescent="0.25">
      <c r="A8" t="s">
        <v>37</v>
      </c>
      <c r="B8" s="1">
        <f>SUM(C8:Q8)</f>
        <v>85</v>
      </c>
      <c r="C8" s="6"/>
      <c r="D8" s="6">
        <v>18</v>
      </c>
      <c r="E8" s="6">
        <v>17</v>
      </c>
      <c r="F8" s="6"/>
      <c r="G8" s="6">
        <v>18</v>
      </c>
      <c r="H8" s="6"/>
      <c r="I8" s="6"/>
      <c r="J8" s="6">
        <v>12</v>
      </c>
      <c r="K8" s="6"/>
      <c r="L8" s="6">
        <v>20</v>
      </c>
      <c r="M8" s="6"/>
      <c r="N8" s="6"/>
      <c r="O8" s="6"/>
      <c r="P8" s="6"/>
      <c r="Q8" s="6"/>
      <c r="R8" s="1">
        <f>B8</f>
        <v>85</v>
      </c>
      <c r="S8" s="1">
        <v>5</v>
      </c>
      <c r="T8" t="s">
        <v>37</v>
      </c>
    </row>
    <row r="10" spans="1:20" x14ac:dyDescent="0.25">
      <c r="A10" t="s">
        <v>49</v>
      </c>
      <c r="B10" s="1">
        <f>SUM(C10:Q10)</f>
        <v>75</v>
      </c>
      <c r="F10" s="1">
        <v>18</v>
      </c>
      <c r="H10" s="1">
        <v>20</v>
      </c>
      <c r="I10" s="1">
        <v>19</v>
      </c>
      <c r="J10" s="1">
        <v>18</v>
      </c>
      <c r="R10" s="1">
        <f>B10</f>
        <v>75</v>
      </c>
      <c r="S10" s="1">
        <v>4</v>
      </c>
      <c r="T10" t="s">
        <v>49</v>
      </c>
    </row>
    <row r="11" spans="1:20" x14ac:dyDescent="0.25">
      <c r="A11" s="5" t="s">
        <v>50</v>
      </c>
      <c r="B11" s="1">
        <f>SUM(C11:Q11)</f>
        <v>74</v>
      </c>
      <c r="C11" s="6"/>
      <c r="D11" s="6"/>
      <c r="E11" s="6">
        <v>19</v>
      </c>
      <c r="F11" s="6">
        <v>19</v>
      </c>
      <c r="G11" s="6"/>
      <c r="H11" s="6">
        <v>19</v>
      </c>
      <c r="I11" s="6"/>
      <c r="J11" s="6">
        <v>17</v>
      </c>
      <c r="K11" s="6"/>
      <c r="L11" s="6"/>
      <c r="M11" s="6"/>
      <c r="N11" s="6"/>
      <c r="O11" s="6"/>
      <c r="P11" s="6"/>
      <c r="Q11" s="6"/>
      <c r="R11" s="1">
        <f>B11</f>
        <v>74</v>
      </c>
      <c r="S11" s="1">
        <v>4</v>
      </c>
      <c r="T11" s="5" t="s">
        <v>50</v>
      </c>
    </row>
    <row r="13" spans="1:20" x14ac:dyDescent="0.25">
      <c r="A13" t="s">
        <v>42</v>
      </c>
      <c r="B13" s="1">
        <f>SUM(C13:Q13)</f>
        <v>67</v>
      </c>
      <c r="C13" s="6"/>
      <c r="D13" s="6"/>
      <c r="E13" s="6">
        <v>14</v>
      </c>
      <c r="F13" s="6"/>
      <c r="G13" s="6"/>
      <c r="H13" s="6"/>
      <c r="I13" s="6"/>
      <c r="J13" s="6">
        <v>15</v>
      </c>
      <c r="K13" s="6">
        <v>19</v>
      </c>
      <c r="L13" s="6">
        <v>19</v>
      </c>
      <c r="M13" s="6"/>
      <c r="N13" s="6"/>
      <c r="O13" s="6"/>
      <c r="P13" s="6"/>
      <c r="Q13" s="6"/>
      <c r="R13" s="1">
        <f>B13</f>
        <v>67</v>
      </c>
      <c r="S13" s="1">
        <v>4</v>
      </c>
      <c r="T13" t="s">
        <v>42</v>
      </c>
    </row>
    <row r="14" spans="1:20" x14ac:dyDescent="0.25">
      <c r="A14" s="5" t="s">
        <v>40</v>
      </c>
      <c r="B14" s="1">
        <f>SUM(C14:Q14)</f>
        <v>65</v>
      </c>
      <c r="C14" s="6"/>
      <c r="D14" s="6">
        <v>17</v>
      </c>
      <c r="E14" s="6">
        <v>15</v>
      </c>
      <c r="F14" s="6"/>
      <c r="G14" s="6">
        <v>17</v>
      </c>
      <c r="H14" s="6"/>
      <c r="I14" s="6"/>
      <c r="J14" s="6">
        <v>16</v>
      </c>
      <c r="K14" s="6"/>
      <c r="L14" s="6"/>
      <c r="M14" s="6"/>
      <c r="N14" s="6"/>
      <c r="O14" s="6"/>
      <c r="P14" s="6"/>
      <c r="Q14" s="6"/>
      <c r="R14" s="1">
        <f>B14</f>
        <v>65</v>
      </c>
      <c r="S14" s="1">
        <v>4</v>
      </c>
      <c r="T14" s="5" t="s">
        <v>40</v>
      </c>
    </row>
    <row r="16" spans="1:20" x14ac:dyDescent="0.25">
      <c r="A16" t="s">
        <v>63</v>
      </c>
      <c r="B16" s="1">
        <f>SUM(C16:Q16)</f>
        <v>55</v>
      </c>
      <c r="C16" s="6"/>
      <c r="D16" s="6"/>
      <c r="E16" s="6"/>
      <c r="F16" s="6"/>
      <c r="G16" s="6">
        <v>16</v>
      </c>
      <c r="H16" s="6"/>
      <c r="I16" s="6">
        <v>20</v>
      </c>
      <c r="J16" s="6">
        <v>19</v>
      </c>
      <c r="K16" s="6"/>
      <c r="L16" s="6"/>
      <c r="M16" s="6"/>
      <c r="N16" s="6"/>
      <c r="O16" s="6"/>
      <c r="P16" s="6"/>
      <c r="Q16" s="6"/>
      <c r="R16" s="1">
        <f>B16</f>
        <v>55</v>
      </c>
      <c r="S16" s="1">
        <v>3</v>
      </c>
      <c r="T16" t="s">
        <v>63</v>
      </c>
    </row>
    <row r="17" spans="1:20" x14ac:dyDescent="0.25">
      <c r="A17" t="s">
        <v>41</v>
      </c>
      <c r="B17" s="1">
        <f>SUM(C17:Q17)</f>
        <v>55</v>
      </c>
      <c r="C17" s="6"/>
      <c r="D17" s="6"/>
      <c r="E17" s="2">
        <f>18+5</f>
        <v>23</v>
      </c>
      <c r="F17" s="6"/>
      <c r="G17" s="6">
        <v>19</v>
      </c>
      <c r="H17" s="6"/>
      <c r="I17" s="6"/>
      <c r="J17" s="6">
        <v>13</v>
      </c>
      <c r="K17" s="6"/>
      <c r="L17" s="6"/>
      <c r="M17" s="6"/>
      <c r="N17" s="6"/>
      <c r="O17" s="6"/>
      <c r="P17" s="6"/>
      <c r="Q17" s="6"/>
      <c r="R17" s="1">
        <f>B17</f>
        <v>55</v>
      </c>
      <c r="S17" s="1">
        <v>3</v>
      </c>
      <c r="T17" t="s">
        <v>41</v>
      </c>
    </row>
    <row r="19" spans="1:20" x14ac:dyDescent="0.25">
      <c r="A19" t="s">
        <v>172</v>
      </c>
      <c r="B19" s="1">
        <f>SUM(C19:Q19)</f>
        <v>44</v>
      </c>
      <c r="D19" s="1">
        <v>16</v>
      </c>
      <c r="F19" s="1">
        <v>17</v>
      </c>
      <c r="I19" s="1"/>
      <c r="J19" s="1">
        <v>11</v>
      </c>
      <c r="R19" s="1">
        <f>B19</f>
        <v>44</v>
      </c>
      <c r="S19" s="1">
        <v>3</v>
      </c>
      <c r="T19" t="s">
        <v>172</v>
      </c>
    </row>
    <row r="21" spans="1:20" x14ac:dyDescent="0.25">
      <c r="A21" t="s">
        <v>52</v>
      </c>
      <c r="B21" s="1">
        <f t="shared" ref="B21:B26" si="0">SUM(C21:Q21)</f>
        <v>27</v>
      </c>
      <c r="C21" s="6"/>
      <c r="D21" s="6"/>
      <c r="E21" s="6"/>
      <c r="F21" s="6"/>
      <c r="G21" s="6"/>
      <c r="H21" s="6"/>
      <c r="I21" s="6">
        <v>17</v>
      </c>
      <c r="J21" s="6">
        <v>10</v>
      </c>
      <c r="K21" s="6"/>
      <c r="L21" s="6"/>
      <c r="M21" s="6"/>
      <c r="N21" s="6"/>
      <c r="O21" s="6"/>
      <c r="P21" s="6"/>
      <c r="Q21" s="6"/>
      <c r="R21" s="1">
        <f t="shared" ref="R21:R26" si="1">B21</f>
        <v>27</v>
      </c>
      <c r="S21" s="1">
        <v>2</v>
      </c>
      <c r="T21" t="s">
        <v>52</v>
      </c>
    </row>
    <row r="22" spans="1:20" x14ac:dyDescent="0.25">
      <c r="A22" t="s">
        <v>72</v>
      </c>
      <c r="B22" s="1">
        <f>SUM(C22:Q22)</f>
        <v>26</v>
      </c>
      <c r="C22" s="6"/>
      <c r="D22" s="6"/>
      <c r="E22" s="6">
        <v>10</v>
      </c>
      <c r="F22" s="6">
        <v>16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1">
        <f>B22</f>
        <v>26</v>
      </c>
      <c r="S22" s="1">
        <v>2</v>
      </c>
      <c r="T22" t="s">
        <v>72</v>
      </c>
    </row>
    <row r="23" spans="1:20" x14ac:dyDescent="0.25">
      <c r="A23" t="s">
        <v>43</v>
      </c>
      <c r="B23" s="1">
        <f t="shared" si="0"/>
        <v>25</v>
      </c>
      <c r="C23" s="6"/>
      <c r="D23" s="6"/>
      <c r="E23" s="6"/>
      <c r="F23" s="6"/>
      <c r="G23" s="6">
        <v>15</v>
      </c>
      <c r="H23" s="6"/>
      <c r="I23" s="6"/>
      <c r="J23" s="6">
        <v>10</v>
      </c>
      <c r="K23" s="6"/>
      <c r="L23" s="6"/>
      <c r="M23" s="6"/>
      <c r="N23" s="6"/>
      <c r="O23" s="6"/>
      <c r="P23" s="6"/>
      <c r="Q23" s="6"/>
      <c r="R23" s="1">
        <f t="shared" si="1"/>
        <v>25</v>
      </c>
      <c r="S23" s="1">
        <v>2</v>
      </c>
      <c r="T23" t="s">
        <v>43</v>
      </c>
    </row>
    <row r="24" spans="1:20" x14ac:dyDescent="0.25">
      <c r="A24" t="s">
        <v>123</v>
      </c>
      <c r="B24" s="1">
        <f t="shared" si="0"/>
        <v>24</v>
      </c>
      <c r="D24" s="2">
        <f>19+5</f>
        <v>24</v>
      </c>
      <c r="R24" s="1">
        <f t="shared" si="1"/>
        <v>24</v>
      </c>
      <c r="S24" s="1">
        <v>1</v>
      </c>
      <c r="T24" t="s">
        <v>123</v>
      </c>
    </row>
    <row r="25" spans="1:20" x14ac:dyDescent="0.25">
      <c r="A25" t="s">
        <v>69</v>
      </c>
      <c r="B25" s="1">
        <f t="shared" si="0"/>
        <v>22</v>
      </c>
      <c r="C25" s="6"/>
      <c r="D25" s="6"/>
      <c r="E25" s="6">
        <v>12</v>
      </c>
      <c r="F25" s="6"/>
      <c r="G25" s="6"/>
      <c r="H25" s="6"/>
      <c r="I25" s="6"/>
      <c r="J25" s="6">
        <v>10</v>
      </c>
      <c r="K25" s="6"/>
      <c r="L25" s="6"/>
      <c r="M25" s="6"/>
      <c r="N25" s="6"/>
      <c r="O25" s="6"/>
      <c r="P25" s="6"/>
      <c r="Q25" s="6"/>
      <c r="R25" s="1">
        <f t="shared" si="1"/>
        <v>22</v>
      </c>
      <c r="S25" s="1">
        <v>2</v>
      </c>
      <c r="T25" t="s">
        <v>69</v>
      </c>
    </row>
    <row r="26" spans="1:20" x14ac:dyDescent="0.25">
      <c r="A26" t="s">
        <v>64</v>
      </c>
      <c r="B26" s="1">
        <f t="shared" si="0"/>
        <v>21</v>
      </c>
      <c r="C26" s="6"/>
      <c r="D26" s="6"/>
      <c r="E26" s="2">
        <f>16+5</f>
        <v>21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1">
        <f t="shared" si="1"/>
        <v>21</v>
      </c>
      <c r="S26" s="1">
        <v>1</v>
      </c>
      <c r="T26" t="s">
        <v>64</v>
      </c>
    </row>
    <row r="28" spans="1:20" x14ac:dyDescent="0.25">
      <c r="A28" s="5" t="s">
        <v>80</v>
      </c>
      <c r="B28" s="1">
        <f t="shared" ref="B28:B41" si="2">SUM(C28:Q28)</f>
        <v>18</v>
      </c>
      <c r="C28" s="6"/>
      <c r="D28" s="6"/>
      <c r="E28" s="6"/>
      <c r="F28" s="6"/>
      <c r="G28" s="6"/>
      <c r="H28" s="6"/>
      <c r="I28" s="6">
        <v>18</v>
      </c>
      <c r="J28" s="6"/>
      <c r="K28" s="6"/>
      <c r="L28" s="6"/>
      <c r="M28" s="6"/>
      <c r="N28" s="6"/>
      <c r="O28" s="6"/>
      <c r="P28" s="6"/>
      <c r="Q28" s="6"/>
      <c r="R28" s="1">
        <f t="shared" ref="R28:R41" si="3">B28</f>
        <v>18</v>
      </c>
      <c r="S28" s="1">
        <v>1</v>
      </c>
      <c r="T28" s="5" t="s">
        <v>80</v>
      </c>
    </row>
    <row r="29" spans="1:20" x14ac:dyDescent="0.25">
      <c r="A29" t="s">
        <v>168</v>
      </c>
      <c r="B29" s="1">
        <f t="shared" si="2"/>
        <v>16</v>
      </c>
      <c r="I29" s="1">
        <v>16</v>
      </c>
      <c r="R29" s="1">
        <f t="shared" si="3"/>
        <v>16</v>
      </c>
      <c r="S29" s="1">
        <v>1</v>
      </c>
      <c r="T29" t="s">
        <v>168</v>
      </c>
    </row>
    <row r="30" spans="1:20" x14ac:dyDescent="0.25">
      <c r="A30" t="s">
        <v>167</v>
      </c>
      <c r="B30" s="1">
        <f t="shared" si="2"/>
        <v>13</v>
      </c>
      <c r="E30" s="1">
        <v>13</v>
      </c>
      <c r="R30" s="1">
        <f t="shared" si="3"/>
        <v>13</v>
      </c>
      <c r="S30" s="1">
        <v>1</v>
      </c>
      <c r="T30" t="s">
        <v>167</v>
      </c>
    </row>
    <row r="31" spans="1:20" x14ac:dyDescent="0.25">
      <c r="A31" t="s">
        <v>174</v>
      </c>
      <c r="B31" s="1">
        <f t="shared" si="2"/>
        <v>14</v>
      </c>
      <c r="J31" s="1">
        <v>14</v>
      </c>
      <c r="R31" s="1">
        <f t="shared" si="3"/>
        <v>14</v>
      </c>
      <c r="S31" s="1">
        <v>1</v>
      </c>
      <c r="T31" t="s">
        <v>174</v>
      </c>
    </row>
    <row r="32" spans="1:20" x14ac:dyDescent="0.25">
      <c r="A32" t="s">
        <v>73</v>
      </c>
      <c r="B32" s="1">
        <f t="shared" si="2"/>
        <v>11</v>
      </c>
      <c r="C32" s="6"/>
      <c r="D32" s="6"/>
      <c r="E32" s="6">
        <v>11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1">
        <f t="shared" si="3"/>
        <v>11</v>
      </c>
      <c r="S32" s="1">
        <v>1</v>
      </c>
      <c r="T32" t="s">
        <v>73</v>
      </c>
    </row>
    <row r="33" spans="1:20" x14ac:dyDescent="0.25">
      <c r="A33" t="s">
        <v>175</v>
      </c>
      <c r="B33" s="1">
        <f t="shared" si="2"/>
        <v>10</v>
      </c>
      <c r="J33" s="6">
        <v>10</v>
      </c>
      <c r="R33" s="1">
        <f t="shared" si="3"/>
        <v>10</v>
      </c>
      <c r="S33" s="1">
        <v>1</v>
      </c>
      <c r="T33" t="s">
        <v>175</v>
      </c>
    </row>
    <row r="34" spans="1:20" x14ac:dyDescent="0.25">
      <c r="A34" t="s">
        <v>176</v>
      </c>
      <c r="B34" s="1">
        <f t="shared" si="2"/>
        <v>10</v>
      </c>
      <c r="J34" s="6">
        <v>10</v>
      </c>
      <c r="R34" s="1">
        <f t="shared" si="3"/>
        <v>10</v>
      </c>
      <c r="S34" s="1">
        <v>1</v>
      </c>
      <c r="T34" t="s">
        <v>176</v>
      </c>
    </row>
    <row r="35" spans="1:20" x14ac:dyDescent="0.25">
      <c r="A35" t="s">
        <v>87</v>
      </c>
      <c r="B35" s="1">
        <f t="shared" si="2"/>
        <v>10</v>
      </c>
      <c r="C35" s="6"/>
      <c r="D35" s="6"/>
      <c r="E35" s="6"/>
      <c r="F35" s="6"/>
      <c r="G35" s="6"/>
      <c r="H35" s="6"/>
      <c r="I35" s="6"/>
      <c r="J35" s="6">
        <v>10</v>
      </c>
      <c r="K35" s="6"/>
      <c r="L35" s="6"/>
      <c r="M35" s="6"/>
      <c r="N35" s="6"/>
      <c r="O35" s="6"/>
      <c r="P35" s="6"/>
      <c r="Q35" s="6"/>
      <c r="R35" s="1">
        <f t="shared" si="3"/>
        <v>10</v>
      </c>
      <c r="S35" s="1">
        <v>1</v>
      </c>
      <c r="T35" t="s">
        <v>87</v>
      </c>
    </row>
    <row r="36" spans="1:20" x14ac:dyDescent="0.25">
      <c r="A36" t="s">
        <v>53</v>
      </c>
      <c r="B36" s="1">
        <f t="shared" si="2"/>
        <v>10</v>
      </c>
      <c r="C36" s="6"/>
      <c r="D36" s="6"/>
      <c r="E36" s="6"/>
      <c r="F36" s="6"/>
      <c r="G36" s="6"/>
      <c r="H36" s="6"/>
      <c r="I36" s="6"/>
      <c r="J36" s="6">
        <v>10</v>
      </c>
      <c r="K36" s="6"/>
      <c r="L36" s="6"/>
      <c r="M36" s="6"/>
      <c r="N36" s="6"/>
      <c r="O36" s="6"/>
      <c r="P36" s="6"/>
      <c r="Q36" s="6"/>
      <c r="R36" s="1">
        <f t="shared" si="3"/>
        <v>10</v>
      </c>
      <c r="S36" s="1">
        <v>1</v>
      </c>
      <c r="T36" t="s">
        <v>53</v>
      </c>
    </row>
    <row r="37" spans="1:20" x14ac:dyDescent="0.25">
      <c r="A37" t="s">
        <v>91</v>
      </c>
      <c r="B37" s="1">
        <f t="shared" si="2"/>
        <v>10</v>
      </c>
      <c r="C37" s="6"/>
      <c r="D37" s="6"/>
      <c r="E37" s="6"/>
      <c r="F37" s="6"/>
      <c r="G37" s="6"/>
      <c r="H37" s="6"/>
      <c r="I37" s="6"/>
      <c r="J37" s="6">
        <v>10</v>
      </c>
      <c r="K37" s="6"/>
      <c r="L37" s="6"/>
      <c r="M37" s="6"/>
      <c r="N37" s="6"/>
      <c r="O37" s="6"/>
      <c r="P37" s="6"/>
      <c r="Q37" s="6"/>
      <c r="R37" s="1">
        <f t="shared" si="3"/>
        <v>10</v>
      </c>
      <c r="S37" s="1">
        <v>1</v>
      </c>
      <c r="T37" t="s">
        <v>91</v>
      </c>
    </row>
    <row r="38" spans="1:20" x14ac:dyDescent="0.25">
      <c r="A38" t="s">
        <v>142</v>
      </c>
      <c r="B38" s="1">
        <f t="shared" si="2"/>
        <v>10</v>
      </c>
      <c r="C38" s="6"/>
      <c r="D38" s="6"/>
      <c r="E38" s="6"/>
      <c r="F38" s="6"/>
      <c r="G38" s="6"/>
      <c r="H38" s="6"/>
      <c r="I38" s="6"/>
      <c r="J38" s="6">
        <v>10</v>
      </c>
      <c r="K38" s="6"/>
      <c r="L38" s="6"/>
      <c r="M38" s="6"/>
      <c r="N38" s="6"/>
      <c r="O38" s="6"/>
      <c r="P38" s="6"/>
      <c r="Q38" s="6"/>
      <c r="R38" s="1">
        <f t="shared" si="3"/>
        <v>10</v>
      </c>
      <c r="S38" s="1">
        <v>1</v>
      </c>
      <c r="T38" t="s">
        <v>142</v>
      </c>
    </row>
    <row r="39" spans="1:20" x14ac:dyDescent="0.25">
      <c r="A39" t="s">
        <v>177</v>
      </c>
      <c r="B39" s="1">
        <f t="shared" si="2"/>
        <v>10</v>
      </c>
      <c r="J39" s="6">
        <v>10</v>
      </c>
      <c r="R39" s="1">
        <f t="shared" si="3"/>
        <v>10</v>
      </c>
      <c r="S39" s="1">
        <v>1</v>
      </c>
      <c r="T39" t="s">
        <v>177</v>
      </c>
    </row>
    <row r="40" spans="1:20" x14ac:dyDescent="0.25">
      <c r="A40" t="s">
        <v>178</v>
      </c>
      <c r="B40" s="1">
        <f t="shared" si="2"/>
        <v>10</v>
      </c>
      <c r="J40" s="6">
        <v>10</v>
      </c>
      <c r="R40" s="1">
        <f t="shared" si="3"/>
        <v>10</v>
      </c>
      <c r="S40" s="1">
        <v>1</v>
      </c>
      <c r="T40" t="s">
        <v>178</v>
      </c>
    </row>
    <row r="41" spans="1:20" x14ac:dyDescent="0.25">
      <c r="A41" t="s">
        <v>154</v>
      </c>
      <c r="B41" s="7">
        <f t="shared" si="2"/>
        <v>10</v>
      </c>
      <c r="C41" s="6"/>
      <c r="D41" s="6"/>
      <c r="E41" s="6"/>
      <c r="F41" s="6"/>
      <c r="G41" s="6"/>
      <c r="H41" s="6"/>
      <c r="I41" s="6"/>
      <c r="J41" s="6">
        <v>10</v>
      </c>
      <c r="K41" s="6"/>
      <c r="L41" s="6"/>
      <c r="M41" s="6"/>
      <c r="N41" s="6"/>
      <c r="O41" s="6"/>
      <c r="P41" s="6"/>
      <c r="Q41" s="6"/>
      <c r="R41" s="1">
        <f t="shared" si="3"/>
        <v>10</v>
      </c>
      <c r="S41" s="1">
        <v>1</v>
      </c>
      <c r="T41" t="s">
        <v>154</v>
      </c>
    </row>
    <row r="46" spans="1:20" x14ac:dyDescent="0.25">
      <c r="A46" s="5"/>
      <c r="B46" s="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1"/>
      <c r="S46" s="1"/>
      <c r="T46" s="5"/>
    </row>
    <row r="50" spans="1:20" x14ac:dyDescent="0.25">
      <c r="A50" t="s">
        <v>140</v>
      </c>
      <c r="B50" s="1">
        <f>SUM(C50:Q50)</f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1">
        <f>B50</f>
        <v>0</v>
      </c>
      <c r="S50" s="1">
        <v>1</v>
      </c>
      <c r="T50" t="s">
        <v>140</v>
      </c>
    </row>
    <row r="51" spans="1:20" x14ac:dyDescent="0.25">
      <c r="A51" s="5" t="s">
        <v>39</v>
      </c>
      <c r="B51" s="1">
        <f>SUM(C51:Q51)</f>
        <v>0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1">
        <f>B51</f>
        <v>0</v>
      </c>
      <c r="S51" s="1"/>
      <c r="T51" s="5" t="s">
        <v>39</v>
      </c>
    </row>
    <row r="52" spans="1:20" x14ac:dyDescent="0.25">
      <c r="A52" t="s">
        <v>173</v>
      </c>
      <c r="B52" s="1">
        <f>SUM(C52:Q52)</f>
        <v>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1">
        <f>B52</f>
        <v>0</v>
      </c>
      <c r="S52" s="1"/>
      <c r="T52" t="s">
        <v>173</v>
      </c>
    </row>
    <row r="53" spans="1:20" x14ac:dyDescent="0.25">
      <c r="A53" t="s">
        <v>51</v>
      </c>
      <c r="B53" s="1">
        <f>SUM(C53:Q53)</f>
        <v>0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1">
        <f>B53</f>
        <v>0</v>
      </c>
      <c r="S53" s="1"/>
      <c r="T53" t="s">
        <v>51</v>
      </c>
    </row>
    <row r="55" spans="1:20" x14ac:dyDescent="0.25">
      <c r="A55" s="5" t="s">
        <v>84</v>
      </c>
      <c r="B55" s="1">
        <f>SUM(C55:Q55)</f>
        <v>0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1">
        <f>B55</f>
        <v>0</v>
      </c>
      <c r="S55" s="1"/>
      <c r="T55" s="5" t="s">
        <v>84</v>
      </c>
    </row>
    <row r="57" spans="1:20" x14ac:dyDescent="0.25">
      <c r="A57" t="s">
        <v>82</v>
      </c>
      <c r="B57" s="1">
        <f>SUM(C57:Q57)</f>
        <v>0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1">
        <f>B57</f>
        <v>0</v>
      </c>
      <c r="S57" s="1"/>
      <c r="T57" t="s">
        <v>82</v>
      </c>
    </row>
    <row r="61" spans="1:20" x14ac:dyDescent="0.25">
      <c r="A61" t="s">
        <v>54</v>
      </c>
      <c r="B61" s="1">
        <f t="shared" ref="B61:B69" si="4">SUM(C61:Q61)</f>
        <v>0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">
        <f t="shared" ref="R61:R69" si="5">B61</f>
        <v>0</v>
      </c>
      <c r="S61" s="1"/>
      <c r="T61" t="s">
        <v>54</v>
      </c>
    </row>
    <row r="62" spans="1:20" x14ac:dyDescent="0.25">
      <c r="A62" t="s">
        <v>88</v>
      </c>
      <c r="B62" s="1">
        <f t="shared" si="4"/>
        <v>0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1">
        <f t="shared" si="5"/>
        <v>0</v>
      </c>
      <c r="S62" s="1"/>
      <c r="T62" t="s">
        <v>88</v>
      </c>
    </row>
    <row r="63" spans="1:20" x14ac:dyDescent="0.25">
      <c r="A63" t="s">
        <v>83</v>
      </c>
      <c r="B63" s="1">
        <f t="shared" si="4"/>
        <v>0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1">
        <f t="shared" si="5"/>
        <v>0</v>
      </c>
      <c r="S63" s="1"/>
      <c r="T63" t="s">
        <v>83</v>
      </c>
    </row>
    <row r="64" spans="1:20" x14ac:dyDescent="0.25">
      <c r="A64" t="s">
        <v>90</v>
      </c>
      <c r="B64" s="1">
        <f t="shared" si="4"/>
        <v>0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1">
        <f t="shared" si="5"/>
        <v>0</v>
      </c>
      <c r="S64" s="1"/>
      <c r="T64" t="s">
        <v>90</v>
      </c>
    </row>
    <row r="65" spans="1:20" x14ac:dyDescent="0.25">
      <c r="A65" t="s">
        <v>92</v>
      </c>
      <c r="B65" s="1">
        <f t="shared" si="4"/>
        <v>0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1">
        <f t="shared" si="5"/>
        <v>0</v>
      </c>
      <c r="S65" s="1"/>
      <c r="T65" t="s">
        <v>92</v>
      </c>
    </row>
    <row r="66" spans="1:20" x14ac:dyDescent="0.25">
      <c r="A66" t="s">
        <v>121</v>
      </c>
      <c r="B66" s="1">
        <f t="shared" si="4"/>
        <v>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1">
        <f t="shared" si="5"/>
        <v>0</v>
      </c>
      <c r="S66" s="1"/>
      <c r="T66" t="s">
        <v>121</v>
      </c>
    </row>
    <row r="67" spans="1:20" x14ac:dyDescent="0.25">
      <c r="A67" t="s">
        <v>81</v>
      </c>
      <c r="B67" s="1">
        <f t="shared" si="4"/>
        <v>0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1">
        <f t="shared" si="5"/>
        <v>0</v>
      </c>
      <c r="S67" s="1"/>
      <c r="T67" t="s">
        <v>81</v>
      </c>
    </row>
    <row r="68" spans="1:20" x14ac:dyDescent="0.25">
      <c r="A68" t="s">
        <v>139</v>
      </c>
      <c r="B68" s="1">
        <f t="shared" si="4"/>
        <v>0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1">
        <f t="shared" si="5"/>
        <v>0</v>
      </c>
      <c r="S68" s="1"/>
      <c r="T68" t="s">
        <v>139</v>
      </c>
    </row>
    <row r="69" spans="1:20" x14ac:dyDescent="0.25">
      <c r="A69" t="s">
        <v>138</v>
      </c>
      <c r="B69" s="1">
        <f t="shared" si="4"/>
        <v>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">
        <f t="shared" si="5"/>
        <v>0</v>
      </c>
      <c r="S69" s="1"/>
      <c r="T69" t="s">
        <v>138</v>
      </c>
    </row>
    <row r="71" spans="1:20" x14ac:dyDescent="0.25">
      <c r="A71" t="s">
        <v>85</v>
      </c>
      <c r="B71" s="1">
        <f>SUM(C71:Q71)</f>
        <v>0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1">
        <f>B71</f>
        <v>0</v>
      </c>
      <c r="S71" s="1"/>
      <c r="T71" t="s">
        <v>85</v>
      </c>
    </row>
    <row r="72" spans="1:20" x14ac:dyDescent="0.25">
      <c r="A72" t="s">
        <v>86</v>
      </c>
      <c r="B72" s="1">
        <f>SUM(C72:Q72)</f>
        <v>0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1">
        <f>B72</f>
        <v>0</v>
      </c>
      <c r="S72" s="1"/>
      <c r="T72" t="s">
        <v>86</v>
      </c>
    </row>
    <row r="74" spans="1:20" x14ac:dyDescent="0.25">
      <c r="A74" t="s">
        <v>89</v>
      </c>
      <c r="B74" s="1">
        <f t="shared" ref="B74:B81" si="6">SUM(C74:Q74)</f>
        <v>0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1">
        <f t="shared" ref="R74:R81" si="7">B74</f>
        <v>0</v>
      </c>
      <c r="S74" s="1"/>
      <c r="T74" t="s">
        <v>89</v>
      </c>
    </row>
    <row r="75" spans="1:20" x14ac:dyDescent="0.25">
      <c r="A75" t="s">
        <v>93</v>
      </c>
      <c r="B75" s="1">
        <f t="shared" si="6"/>
        <v>0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1">
        <f t="shared" si="7"/>
        <v>0</v>
      </c>
      <c r="S75" s="1"/>
      <c r="T75" t="s">
        <v>93</v>
      </c>
    </row>
    <row r="76" spans="1:20" x14ac:dyDescent="0.25">
      <c r="A76" t="s">
        <v>94</v>
      </c>
      <c r="B76" s="1">
        <f t="shared" si="6"/>
        <v>0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">
        <f t="shared" si="7"/>
        <v>0</v>
      </c>
      <c r="S76" s="1"/>
      <c r="T76" t="s">
        <v>94</v>
      </c>
    </row>
    <row r="77" spans="1:20" x14ac:dyDescent="0.25">
      <c r="A77" t="s">
        <v>95</v>
      </c>
      <c r="B77" s="1">
        <f t="shared" si="6"/>
        <v>0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1">
        <f t="shared" si="7"/>
        <v>0</v>
      </c>
      <c r="S77" s="1"/>
      <c r="T77" t="s">
        <v>95</v>
      </c>
    </row>
    <row r="78" spans="1:20" x14ac:dyDescent="0.25">
      <c r="A78" t="s">
        <v>123</v>
      </c>
      <c r="B78" s="1">
        <f t="shared" si="6"/>
        <v>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1">
        <f t="shared" si="7"/>
        <v>0</v>
      </c>
      <c r="S78" s="1"/>
      <c r="T78" t="s">
        <v>123</v>
      </c>
    </row>
    <row r="79" spans="1:20" x14ac:dyDescent="0.25">
      <c r="A79" t="s">
        <v>127</v>
      </c>
      <c r="B79" s="1">
        <f t="shared" si="6"/>
        <v>0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1">
        <f t="shared" si="7"/>
        <v>0</v>
      </c>
      <c r="S79" s="1"/>
      <c r="T79" t="s">
        <v>127</v>
      </c>
    </row>
    <row r="80" spans="1:20" x14ac:dyDescent="0.25">
      <c r="A80" t="s">
        <v>129</v>
      </c>
      <c r="B80" s="1">
        <f t="shared" si="6"/>
        <v>0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1">
        <f t="shared" si="7"/>
        <v>0</v>
      </c>
      <c r="S80" s="1"/>
      <c r="T80" t="s">
        <v>129</v>
      </c>
    </row>
    <row r="81" spans="1:20" x14ac:dyDescent="0.25">
      <c r="A81" t="s">
        <v>141</v>
      </c>
      <c r="B81" s="1">
        <f t="shared" si="6"/>
        <v>0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1">
        <f t="shared" si="7"/>
        <v>0</v>
      </c>
      <c r="S81" s="1"/>
      <c r="T81" t="s">
        <v>141</v>
      </c>
    </row>
    <row r="83" spans="1:20" x14ac:dyDescent="0.25">
      <c r="A83" t="s">
        <v>143</v>
      </c>
      <c r="B83" s="1">
        <f>SUM(C83:Q83)</f>
        <v>0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1">
        <f>B83</f>
        <v>0</v>
      </c>
      <c r="S83" s="1"/>
      <c r="T83" t="s">
        <v>143</v>
      </c>
    </row>
    <row r="84" spans="1:20" x14ac:dyDescent="0.25">
      <c r="A84" t="s">
        <v>144</v>
      </c>
      <c r="B84" s="1">
        <f>SUM(C84:Q84)</f>
        <v>0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1">
        <f>B84</f>
        <v>0</v>
      </c>
      <c r="S84" s="1"/>
      <c r="T84" t="s">
        <v>144</v>
      </c>
    </row>
    <row r="85" spans="1:20" x14ac:dyDescent="0.25">
      <c r="A85" t="s">
        <v>155</v>
      </c>
      <c r="B85" s="7">
        <f t="shared" ref="B85" si="8">SUM(C85:Q85)</f>
        <v>0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1">
        <f>B85</f>
        <v>0</v>
      </c>
      <c r="S85" s="1"/>
      <c r="T85" t="s">
        <v>155</v>
      </c>
    </row>
    <row r="86" spans="1:20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20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20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20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20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20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20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20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20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20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20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2:19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2:19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2:19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2:19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19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2:19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2:19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2:19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2:19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2:19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2:19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2:19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2:19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2:19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2:19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2:19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2:19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2:19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2:19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2:19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2:19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2:19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2:19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2:19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2:19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2:19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2:19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2:19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2:19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2:19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2:19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2:19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2:19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2:19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2:19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2:19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Men</vt:lpstr>
      <vt:lpstr>Ladies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Mike Stacey</cp:lastModifiedBy>
  <dcterms:created xsi:type="dcterms:W3CDTF">2018-02-20T10:24:27Z</dcterms:created>
  <dcterms:modified xsi:type="dcterms:W3CDTF">2019-08-19T14:32:44Z</dcterms:modified>
</cp:coreProperties>
</file>